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20055" windowHeight="7815" firstSheet="3" activeTab="3"/>
  </bookViews>
  <sheets>
    <sheet name="შემთ-კლინიკ-თვეების მიხედვით" sheetId="32" r:id="rId1"/>
    <sheet name="საწოლდღე-კლინიკ-თვეებ მიხედვით" sheetId="33" r:id="rId2"/>
    <sheet name="შემთხვევა-საწოლდღ" sheetId="34" r:id="rId3"/>
    <sheet name="Sheet4" sheetId="35" r:id="rId4"/>
    <sheet name="სურამი" sheetId="9" r:id="rId5"/>
    <sheet name="გლდანი" sheetId="11" r:id="rId6"/>
    <sheet name="ქუტირი" sheetId="13" r:id="rId7"/>
    <sheet name="ბათუმი" sheetId="15" r:id="rId8"/>
    <sheet name="ბედიანი" sheetId="17" r:id="rId9"/>
    <sheet name="რუსთავი" sheetId="19" r:id="rId10"/>
    <sheet name="ქუთაისი" sheetId="21" r:id="rId11"/>
    <sheet name="უნიმედკახეთი" sheetId="23" r:id="rId12"/>
    <sheet name="N5კლ" sheetId="24" r:id="rId13"/>
    <sheet name="ღუდუშაური" sheetId="26" r:id="rId14"/>
    <sheet name="სენაკი" sheetId="29" r:id="rId15"/>
    <sheet name="ქავთარაძე" sheetId="31" r:id="rId16"/>
  </sheets>
  <calcPr calcId="145621"/>
</workbook>
</file>

<file path=xl/calcChain.xml><?xml version="1.0" encoding="utf-8"?>
<calcChain xmlns="http://schemas.openxmlformats.org/spreadsheetml/2006/main">
  <c r="X29" i="13" l="1"/>
  <c r="W29" i="13"/>
  <c r="W27" i="13"/>
  <c r="X30" i="31"/>
  <c r="W30" i="31"/>
  <c r="X29" i="31"/>
  <c r="W29" i="31"/>
  <c r="X28" i="31"/>
  <c r="W28" i="31"/>
  <c r="X27" i="31"/>
  <c r="W27" i="31"/>
  <c r="X26" i="31"/>
  <c r="W26" i="31"/>
  <c r="X25" i="31"/>
  <c r="W25" i="31"/>
  <c r="X24" i="31"/>
  <c r="W24" i="31"/>
  <c r="X23" i="31"/>
  <c r="W23" i="31"/>
  <c r="X22" i="31"/>
  <c r="W22" i="31"/>
  <c r="X21" i="31"/>
  <c r="W21" i="31"/>
  <c r="X20" i="31"/>
  <c r="W20" i="31"/>
  <c r="X19" i="31"/>
  <c r="W19" i="31"/>
  <c r="X18" i="31"/>
  <c r="W18" i="31"/>
  <c r="X17" i="31"/>
  <c r="W17" i="31"/>
  <c r="X16" i="31"/>
  <c r="W16" i="31"/>
  <c r="X15" i="31"/>
  <c r="W15" i="31"/>
  <c r="X14" i="31"/>
  <c r="W14" i="31"/>
  <c r="X13" i="31"/>
  <c r="W13" i="31"/>
  <c r="X12" i="31"/>
  <c r="W12" i="31"/>
  <c r="X11" i="31"/>
  <c r="W11" i="31"/>
  <c r="X10" i="31"/>
  <c r="W10" i="31"/>
  <c r="X9" i="31"/>
  <c r="W9" i="31"/>
  <c r="W9" i="29"/>
  <c r="X30" i="29"/>
  <c r="W30" i="29"/>
  <c r="X29" i="29"/>
  <c r="W29" i="29"/>
  <c r="X28" i="29"/>
  <c r="W28" i="29"/>
  <c r="X27" i="29"/>
  <c r="W27" i="29"/>
  <c r="X26" i="29"/>
  <c r="W26" i="29"/>
  <c r="X25" i="29"/>
  <c r="W25" i="29"/>
  <c r="X24" i="29"/>
  <c r="W24" i="29"/>
  <c r="X23" i="29"/>
  <c r="W23" i="29"/>
  <c r="X22" i="29"/>
  <c r="W22" i="29"/>
  <c r="X21" i="29"/>
  <c r="W21" i="29"/>
  <c r="X20" i="29"/>
  <c r="W20" i="29"/>
  <c r="X19" i="29"/>
  <c r="W19" i="29"/>
  <c r="X18" i="29"/>
  <c r="W18" i="29"/>
  <c r="X17" i="29"/>
  <c r="W17" i="29"/>
  <c r="X16" i="29"/>
  <c r="W16" i="29"/>
  <c r="X15" i="29"/>
  <c r="W15" i="29"/>
  <c r="X14" i="29"/>
  <c r="W14" i="29"/>
  <c r="X13" i="29"/>
  <c r="W13" i="29"/>
  <c r="X12" i="29"/>
  <c r="W12" i="29"/>
  <c r="X11" i="29"/>
  <c r="W11" i="29"/>
  <c r="X10" i="29"/>
  <c r="W10" i="29"/>
  <c r="X9" i="29"/>
  <c r="X30" i="26"/>
  <c r="W30" i="26"/>
  <c r="X29" i="26"/>
  <c r="W29" i="26"/>
  <c r="X28" i="26"/>
  <c r="W28" i="26"/>
  <c r="X27" i="26"/>
  <c r="W27" i="26"/>
  <c r="X26" i="26"/>
  <c r="W26" i="26"/>
  <c r="X25" i="26"/>
  <c r="W25" i="26"/>
  <c r="X24" i="26"/>
  <c r="W24" i="26"/>
  <c r="X23" i="26"/>
  <c r="W23" i="26"/>
  <c r="X22" i="26"/>
  <c r="W22" i="26"/>
  <c r="X21" i="26"/>
  <c r="W21" i="26"/>
  <c r="X20" i="26"/>
  <c r="W20" i="26"/>
  <c r="X19" i="26"/>
  <c r="W19" i="26"/>
  <c r="X18" i="26"/>
  <c r="W18" i="26"/>
  <c r="X17" i="26"/>
  <c r="W17" i="26"/>
  <c r="X16" i="26"/>
  <c r="W16" i="26"/>
  <c r="X15" i="26"/>
  <c r="W15" i="26"/>
  <c r="X14" i="26"/>
  <c r="W14" i="26"/>
  <c r="X13" i="26"/>
  <c r="W13" i="26"/>
  <c r="X12" i="26"/>
  <c r="W12" i="26"/>
  <c r="X11" i="26"/>
  <c r="W11" i="26"/>
  <c r="X10" i="26"/>
  <c r="W10" i="26"/>
  <c r="X9" i="26"/>
  <c r="W9" i="26"/>
  <c r="X30" i="24"/>
  <c r="W30" i="24"/>
  <c r="X29" i="24"/>
  <c r="W29" i="24"/>
  <c r="X28" i="24"/>
  <c r="W28" i="24"/>
  <c r="X27" i="24"/>
  <c r="W27" i="24"/>
  <c r="X26" i="24"/>
  <c r="W26" i="24"/>
  <c r="X25" i="24"/>
  <c r="W25" i="24"/>
  <c r="X24" i="24"/>
  <c r="W24" i="24"/>
  <c r="X23" i="24"/>
  <c r="W23" i="24"/>
  <c r="X22" i="24"/>
  <c r="W22" i="24"/>
  <c r="X21" i="24"/>
  <c r="W21" i="24"/>
  <c r="X20" i="24"/>
  <c r="W20" i="24"/>
  <c r="X19" i="24"/>
  <c r="W19" i="24"/>
  <c r="X18" i="24"/>
  <c r="W18" i="24"/>
  <c r="X17" i="24"/>
  <c r="W17" i="24"/>
  <c r="X16" i="24"/>
  <c r="W16" i="24"/>
  <c r="X15" i="24"/>
  <c r="W15" i="24"/>
  <c r="X14" i="24"/>
  <c r="W14" i="24"/>
  <c r="X13" i="24"/>
  <c r="W13" i="24"/>
  <c r="X12" i="24"/>
  <c r="W12" i="24"/>
  <c r="X11" i="24"/>
  <c r="W11" i="24"/>
  <c r="X10" i="24"/>
  <c r="W10" i="24"/>
  <c r="X9" i="24"/>
  <c r="W9" i="24"/>
  <c r="X30" i="23"/>
  <c r="X29" i="23"/>
  <c r="X28" i="23"/>
  <c r="X27" i="23"/>
  <c r="X26" i="23"/>
  <c r="X25" i="23"/>
  <c r="X24" i="23"/>
  <c r="X23" i="23"/>
  <c r="X22" i="23"/>
  <c r="X21" i="23"/>
  <c r="X20" i="23"/>
  <c r="X19" i="23"/>
  <c r="X18" i="23"/>
  <c r="X17" i="23"/>
  <c r="X16" i="23"/>
  <c r="X15" i="23"/>
  <c r="X14" i="23"/>
  <c r="X13" i="23"/>
  <c r="X12" i="23"/>
  <c r="X11" i="23"/>
  <c r="X10" i="23"/>
  <c r="X9" i="23"/>
  <c r="W30" i="23"/>
  <c r="W29" i="23"/>
  <c r="W28" i="23"/>
  <c r="W27" i="23"/>
  <c r="W26" i="23"/>
  <c r="W25" i="23"/>
  <c r="W24" i="23"/>
  <c r="W23" i="23"/>
  <c r="W22" i="23"/>
  <c r="W21" i="23"/>
  <c r="W20" i="23"/>
  <c r="W19" i="23"/>
  <c r="W18" i="23"/>
  <c r="W17" i="23"/>
  <c r="W16" i="23"/>
  <c r="W15" i="23"/>
  <c r="W14" i="23"/>
  <c r="W13" i="23"/>
  <c r="W12" i="23"/>
  <c r="W11" i="23"/>
  <c r="W10" i="23"/>
  <c r="W9" i="23"/>
  <c r="X30" i="21"/>
  <c r="X29" i="21"/>
  <c r="X28" i="21"/>
  <c r="X27" i="21"/>
  <c r="X26" i="21"/>
  <c r="X25" i="21"/>
  <c r="X24" i="21"/>
  <c r="X23" i="21"/>
  <c r="X22" i="21"/>
  <c r="X21" i="21"/>
  <c r="X20" i="21"/>
  <c r="X19" i="21"/>
  <c r="X18" i="21"/>
  <c r="X17" i="21"/>
  <c r="X16" i="21"/>
  <c r="X15" i="21"/>
  <c r="X14" i="21"/>
  <c r="X13" i="21"/>
  <c r="X12" i="21"/>
  <c r="X11" i="21"/>
  <c r="X10" i="21"/>
  <c r="X9" i="21"/>
  <c r="W30" i="21"/>
  <c r="W29" i="21"/>
  <c r="W28" i="21"/>
  <c r="W27" i="21"/>
  <c r="W26" i="21"/>
  <c r="W25" i="21"/>
  <c r="W24" i="21"/>
  <c r="W23" i="21"/>
  <c r="W22" i="21"/>
  <c r="W21" i="21"/>
  <c r="W20" i="21"/>
  <c r="W19" i="21"/>
  <c r="W18" i="21"/>
  <c r="W17" i="21"/>
  <c r="W16" i="21"/>
  <c r="W15" i="21"/>
  <c r="W14" i="21"/>
  <c r="W13" i="21"/>
  <c r="W12" i="21"/>
  <c r="W11" i="21"/>
  <c r="W10" i="21"/>
  <c r="W9" i="21"/>
  <c r="X29" i="19"/>
  <c r="X30" i="19"/>
  <c r="W29" i="19"/>
  <c r="W30" i="19"/>
  <c r="X28" i="19"/>
  <c r="X27" i="19"/>
  <c r="X26" i="19"/>
  <c r="X25" i="19"/>
  <c r="X24" i="19"/>
  <c r="X23" i="19"/>
  <c r="X22" i="19"/>
  <c r="X21" i="19"/>
  <c r="X20" i="19"/>
  <c r="X19" i="19"/>
  <c r="X18" i="19"/>
  <c r="X17" i="19"/>
  <c r="X16" i="19"/>
  <c r="X15" i="19"/>
  <c r="X14" i="19"/>
  <c r="X13" i="19"/>
  <c r="X12" i="19"/>
  <c r="X11" i="19"/>
  <c r="X10" i="19"/>
  <c r="X9" i="19"/>
  <c r="W28" i="19"/>
  <c r="W27" i="19"/>
  <c r="W26" i="19"/>
  <c r="W25" i="19"/>
  <c r="W24" i="19"/>
  <c r="W23" i="19"/>
  <c r="W22" i="19"/>
  <c r="W21" i="19"/>
  <c r="W20" i="19"/>
  <c r="W19" i="19"/>
  <c r="W18" i="19"/>
  <c r="W17" i="19"/>
  <c r="W16" i="19"/>
  <c r="W15" i="19"/>
  <c r="W14" i="19"/>
  <c r="W13" i="19"/>
  <c r="W12" i="19"/>
  <c r="W11" i="19"/>
  <c r="W10" i="19"/>
  <c r="W9" i="19"/>
  <c r="X28" i="17"/>
  <c r="X27" i="17"/>
  <c r="X26" i="17"/>
  <c r="X25" i="17"/>
  <c r="X24" i="17"/>
  <c r="X23" i="17"/>
  <c r="X22" i="17"/>
  <c r="X21" i="17"/>
  <c r="X20" i="17"/>
  <c r="X19" i="17"/>
  <c r="X18" i="17"/>
  <c r="X17" i="17"/>
  <c r="X16" i="17"/>
  <c r="X15" i="17"/>
  <c r="X14" i="17"/>
  <c r="X13" i="17"/>
  <c r="X12" i="17"/>
  <c r="X11" i="17"/>
  <c r="X10" i="17"/>
  <c r="X9" i="17"/>
  <c r="W28" i="17"/>
  <c r="W27" i="17"/>
  <c r="W26" i="17"/>
  <c r="W25" i="17"/>
  <c r="W24" i="17"/>
  <c r="W23" i="17"/>
  <c r="W22" i="17"/>
  <c r="W21" i="17"/>
  <c r="W20" i="17"/>
  <c r="W19" i="17"/>
  <c r="W18" i="17"/>
  <c r="W17" i="17"/>
  <c r="W16" i="17"/>
  <c r="W15" i="17"/>
  <c r="W14" i="17"/>
  <c r="W13" i="17"/>
  <c r="W12" i="17"/>
  <c r="W11" i="17"/>
  <c r="W10" i="17"/>
  <c r="W9" i="17"/>
  <c r="X28" i="15"/>
  <c r="X27" i="15"/>
  <c r="X26" i="15"/>
  <c r="X25" i="15"/>
  <c r="X24" i="15"/>
  <c r="X23" i="15"/>
  <c r="X22" i="15"/>
  <c r="X21" i="15"/>
  <c r="X20" i="15"/>
  <c r="X19" i="15"/>
  <c r="X18" i="15"/>
  <c r="X17" i="15"/>
  <c r="X16" i="15"/>
  <c r="X15" i="15"/>
  <c r="X14" i="15"/>
  <c r="X13" i="15"/>
  <c r="X12" i="15"/>
  <c r="X11" i="15"/>
  <c r="X10" i="15"/>
  <c r="X9" i="15"/>
  <c r="W28" i="15"/>
  <c r="W27" i="15"/>
  <c r="W26" i="15"/>
  <c r="W25" i="15"/>
  <c r="W24" i="15"/>
  <c r="W23" i="15"/>
  <c r="W22" i="15"/>
  <c r="W21" i="15"/>
  <c r="W20" i="15"/>
  <c r="W19" i="15"/>
  <c r="W18" i="15"/>
  <c r="W17" i="15"/>
  <c r="W16" i="15"/>
  <c r="W15" i="15"/>
  <c r="W14" i="15"/>
  <c r="W13" i="15"/>
  <c r="W12" i="15"/>
  <c r="W11" i="15"/>
  <c r="W10" i="15"/>
  <c r="W9" i="15"/>
  <c r="X28" i="13"/>
  <c r="X27" i="13"/>
  <c r="X26" i="13"/>
  <c r="X25" i="13"/>
  <c r="X24" i="13"/>
  <c r="X23" i="13"/>
  <c r="X22" i="13"/>
  <c r="X21" i="13"/>
  <c r="X20" i="13"/>
  <c r="X19" i="13"/>
  <c r="X18" i="13"/>
  <c r="X17" i="13"/>
  <c r="X16" i="13"/>
  <c r="X15" i="13"/>
  <c r="X14" i="13"/>
  <c r="X13" i="13"/>
  <c r="X12" i="13"/>
  <c r="X11" i="13"/>
  <c r="X10" i="13"/>
  <c r="X9" i="13"/>
  <c r="W28" i="13"/>
  <c r="W26" i="13"/>
  <c r="W25" i="13"/>
  <c r="W24" i="13"/>
  <c r="W23" i="13"/>
  <c r="W22" i="13"/>
  <c r="W21" i="13"/>
  <c r="W20" i="13"/>
  <c r="W19" i="13"/>
  <c r="W18" i="13"/>
  <c r="W17" i="13"/>
  <c r="W16" i="13"/>
  <c r="W15" i="13"/>
  <c r="W14" i="13"/>
  <c r="W13" i="13"/>
  <c r="W12" i="13"/>
  <c r="W11" i="13"/>
  <c r="W10" i="13"/>
  <c r="W9" i="13"/>
  <c r="X26" i="11"/>
  <c r="X25" i="11"/>
  <c r="X24" i="11"/>
  <c r="X23" i="11"/>
  <c r="X22" i="11"/>
  <c r="X21" i="11"/>
  <c r="X20" i="11"/>
  <c r="X19" i="11"/>
  <c r="X18" i="11"/>
  <c r="X17" i="11"/>
  <c r="X16" i="11"/>
  <c r="X15" i="11"/>
  <c r="X14" i="11"/>
  <c r="X13" i="11"/>
  <c r="X12" i="11"/>
  <c r="X11" i="11"/>
  <c r="X10" i="11"/>
  <c r="X9" i="11"/>
  <c r="X8" i="11"/>
  <c r="X7" i="11"/>
  <c r="W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9" i="11"/>
  <c r="W8" i="11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7" i="9"/>
  <c r="M5" i="33"/>
  <c r="M6" i="33"/>
  <c r="M7" i="33"/>
  <c r="M8" i="33"/>
  <c r="M9" i="33"/>
  <c r="M10" i="33"/>
  <c r="M11" i="33"/>
  <c r="M12" i="33"/>
  <c r="M13" i="33"/>
  <c r="M14" i="33"/>
  <c r="M15" i="33"/>
  <c r="M4" i="33"/>
  <c r="L37" i="31"/>
  <c r="K37" i="31"/>
  <c r="J37" i="31"/>
  <c r="I37" i="31"/>
  <c r="H37" i="31"/>
  <c r="G37" i="31"/>
  <c r="F37" i="31"/>
  <c r="E37" i="31"/>
  <c r="D37" i="31"/>
  <c r="C37" i="31"/>
  <c r="L36" i="31"/>
  <c r="K36" i="31"/>
  <c r="J36" i="31"/>
  <c r="I36" i="31"/>
  <c r="H36" i="31"/>
  <c r="G36" i="31"/>
  <c r="F36" i="31"/>
  <c r="E36" i="31"/>
  <c r="D36" i="31"/>
  <c r="C36" i="31"/>
  <c r="L37" i="29"/>
  <c r="K37" i="29"/>
  <c r="J37" i="29"/>
  <c r="I37" i="29"/>
  <c r="H37" i="29"/>
  <c r="G37" i="29"/>
  <c r="F37" i="29"/>
  <c r="E37" i="29"/>
  <c r="D37" i="29"/>
  <c r="C37" i="29"/>
  <c r="L36" i="29"/>
  <c r="K36" i="29"/>
  <c r="J36" i="29"/>
  <c r="I36" i="29"/>
  <c r="H36" i="29"/>
  <c r="G36" i="29"/>
  <c r="F36" i="29"/>
  <c r="E36" i="29"/>
  <c r="D36" i="29"/>
  <c r="C36" i="29"/>
  <c r="L37" i="26"/>
  <c r="K37" i="26"/>
  <c r="J37" i="26"/>
  <c r="I37" i="26"/>
  <c r="H37" i="26"/>
  <c r="G37" i="26"/>
  <c r="F37" i="26"/>
  <c r="E37" i="26"/>
  <c r="D37" i="26"/>
  <c r="C37" i="26"/>
  <c r="L36" i="26"/>
  <c r="K36" i="26"/>
  <c r="J36" i="26"/>
  <c r="I36" i="26"/>
  <c r="H36" i="26"/>
  <c r="G36" i="26"/>
  <c r="F36" i="26"/>
  <c r="E36" i="26"/>
  <c r="D36" i="26"/>
  <c r="C36" i="26"/>
  <c r="L37" i="24"/>
  <c r="K37" i="24"/>
  <c r="J37" i="24"/>
  <c r="I37" i="24"/>
  <c r="H37" i="24"/>
  <c r="G37" i="24"/>
  <c r="F37" i="24"/>
  <c r="E37" i="24"/>
  <c r="D37" i="24"/>
  <c r="C37" i="24"/>
  <c r="L36" i="24"/>
  <c r="K36" i="24"/>
  <c r="J36" i="24"/>
  <c r="I36" i="24"/>
  <c r="H36" i="24"/>
  <c r="G36" i="24"/>
  <c r="F36" i="24"/>
  <c r="E36" i="24"/>
  <c r="D36" i="24"/>
  <c r="C36" i="24"/>
  <c r="L37" i="23"/>
  <c r="K37" i="23"/>
  <c r="J37" i="23"/>
  <c r="I37" i="23"/>
  <c r="H37" i="23"/>
  <c r="G37" i="23"/>
  <c r="F37" i="23"/>
  <c r="E37" i="23"/>
  <c r="D37" i="23"/>
  <c r="C37" i="23"/>
  <c r="L36" i="23"/>
  <c r="K36" i="23"/>
  <c r="J36" i="23"/>
  <c r="I36" i="23"/>
  <c r="H36" i="23"/>
  <c r="G36" i="23"/>
  <c r="F36" i="23"/>
  <c r="E36" i="23"/>
  <c r="D36" i="23"/>
  <c r="C36" i="23"/>
  <c r="L38" i="21"/>
  <c r="K38" i="21"/>
  <c r="J38" i="21"/>
  <c r="I38" i="21"/>
  <c r="H38" i="21"/>
  <c r="G38" i="21"/>
  <c r="F38" i="21"/>
  <c r="E38" i="21"/>
  <c r="D38" i="21"/>
  <c r="C38" i="21"/>
  <c r="L37" i="21"/>
  <c r="K37" i="21"/>
  <c r="J37" i="21"/>
  <c r="I37" i="21"/>
  <c r="H37" i="21"/>
  <c r="G37" i="21"/>
  <c r="F37" i="21"/>
  <c r="E37" i="21"/>
  <c r="D37" i="21"/>
  <c r="C37" i="21"/>
  <c r="L37" i="19"/>
  <c r="K37" i="19"/>
  <c r="J37" i="19"/>
  <c r="I37" i="19"/>
  <c r="H37" i="19"/>
  <c r="G37" i="19"/>
  <c r="F37" i="19"/>
  <c r="E37" i="19"/>
  <c r="D37" i="19"/>
  <c r="C37" i="19"/>
  <c r="L36" i="19"/>
  <c r="K36" i="19"/>
  <c r="J36" i="19"/>
  <c r="I36" i="19"/>
  <c r="H36" i="19"/>
  <c r="G36" i="19"/>
  <c r="F36" i="19"/>
  <c r="E36" i="19"/>
  <c r="D36" i="19"/>
  <c r="C36" i="19"/>
  <c r="C29" i="17"/>
  <c r="L35" i="17"/>
  <c r="K35" i="17"/>
  <c r="J35" i="17"/>
  <c r="I35" i="17"/>
  <c r="H35" i="17"/>
  <c r="G35" i="17"/>
  <c r="F35" i="17"/>
  <c r="E35" i="17"/>
  <c r="D35" i="17"/>
  <c r="C35" i="17"/>
  <c r="L34" i="17"/>
  <c r="K34" i="17"/>
  <c r="J34" i="17"/>
  <c r="I34" i="17"/>
  <c r="H34" i="17"/>
  <c r="G34" i="17"/>
  <c r="F34" i="17"/>
  <c r="E34" i="17"/>
  <c r="D34" i="17"/>
  <c r="C34" i="17"/>
  <c r="L35" i="15"/>
  <c r="K35" i="15"/>
  <c r="J35" i="15"/>
  <c r="I35" i="15"/>
  <c r="H35" i="15"/>
  <c r="G35" i="15"/>
  <c r="F35" i="15"/>
  <c r="E35" i="15"/>
  <c r="D35" i="15"/>
  <c r="C35" i="15"/>
  <c r="L34" i="15"/>
  <c r="K34" i="15"/>
  <c r="J34" i="15"/>
  <c r="I34" i="15"/>
  <c r="H34" i="15"/>
  <c r="G34" i="15"/>
  <c r="F34" i="15"/>
  <c r="E34" i="15"/>
  <c r="D34" i="15"/>
  <c r="C34" i="15"/>
  <c r="H38" i="13"/>
  <c r="F38" i="13"/>
  <c r="H37" i="13"/>
  <c r="F37" i="13"/>
  <c r="L34" i="11"/>
  <c r="K34" i="11"/>
  <c r="I34" i="11"/>
  <c r="H34" i="11"/>
  <c r="G34" i="11"/>
  <c r="F34" i="11"/>
  <c r="E34" i="11"/>
  <c r="D34" i="11"/>
  <c r="C34" i="11"/>
  <c r="L33" i="11"/>
  <c r="K33" i="11"/>
  <c r="J33" i="11"/>
  <c r="I33" i="11"/>
  <c r="H33" i="11"/>
  <c r="G33" i="11"/>
  <c r="F33" i="11"/>
  <c r="E33" i="11"/>
  <c r="D33" i="11"/>
  <c r="C33" i="11"/>
  <c r="L40" i="9"/>
  <c r="K40" i="9"/>
  <c r="J40" i="9"/>
  <c r="I40" i="9"/>
  <c r="H40" i="9"/>
  <c r="G40" i="9"/>
  <c r="F40" i="9"/>
  <c r="E40" i="9"/>
  <c r="D40" i="9"/>
  <c r="C40" i="9"/>
  <c r="K36" i="9"/>
  <c r="L36" i="9"/>
  <c r="J36" i="9"/>
  <c r="I36" i="9"/>
  <c r="H36" i="9"/>
  <c r="G36" i="9"/>
  <c r="F36" i="9"/>
  <c r="E36" i="9"/>
  <c r="D36" i="9"/>
  <c r="C36" i="9"/>
  <c r="F31" i="9"/>
  <c r="H31" i="9"/>
  <c r="J31" i="9"/>
  <c r="L31" i="9"/>
  <c r="N31" i="9"/>
  <c r="P31" i="9"/>
  <c r="R31" i="9"/>
  <c r="T31" i="9"/>
  <c r="V31" i="9"/>
  <c r="D31" i="9"/>
  <c r="E29" i="9"/>
  <c r="G29" i="9"/>
  <c r="I29" i="9"/>
  <c r="K29" i="9"/>
  <c r="M29" i="9"/>
  <c r="O29" i="9"/>
  <c r="Q29" i="9"/>
  <c r="S29" i="9"/>
  <c r="U29" i="9"/>
  <c r="C29" i="9"/>
  <c r="V30" i="13" l="1"/>
  <c r="L38" i="13" s="1"/>
  <c r="U30" i="13"/>
  <c r="L37" i="13" s="1"/>
  <c r="T30" i="13"/>
  <c r="K38" i="13" s="1"/>
  <c r="S30" i="13"/>
  <c r="K37" i="13" s="1"/>
  <c r="R30" i="13"/>
  <c r="J38" i="13" s="1"/>
  <c r="Q30" i="13"/>
  <c r="J37" i="13" s="1"/>
  <c r="P30" i="13"/>
  <c r="I38" i="13" s="1"/>
  <c r="O30" i="13"/>
  <c r="I37" i="13" s="1"/>
  <c r="N30" i="13"/>
  <c r="M30" i="13"/>
  <c r="L30" i="13"/>
  <c r="G38" i="13" s="1"/>
  <c r="K30" i="13"/>
  <c r="G37" i="13" s="1"/>
  <c r="J30" i="13"/>
  <c r="I30" i="13"/>
  <c r="H30" i="13"/>
  <c r="E38" i="13" s="1"/>
  <c r="G30" i="13"/>
  <c r="E37" i="13" s="1"/>
  <c r="F30" i="13"/>
  <c r="D38" i="13" s="1"/>
  <c r="E30" i="13"/>
  <c r="D37" i="13" s="1"/>
  <c r="D30" i="13"/>
  <c r="C38" i="13" s="1"/>
  <c r="C30" i="13"/>
  <c r="C37" i="13" s="1"/>
  <c r="V31" i="29"/>
  <c r="U31" i="29"/>
  <c r="T31" i="29"/>
  <c r="S31" i="29"/>
  <c r="R31" i="29"/>
  <c r="Q31" i="29"/>
  <c r="P31" i="29"/>
  <c r="O31" i="29"/>
  <c r="N31" i="29"/>
  <c r="M31" i="29"/>
  <c r="L31" i="29"/>
  <c r="K31" i="29"/>
  <c r="J31" i="29"/>
  <c r="I31" i="29"/>
  <c r="H31" i="29"/>
  <c r="G31" i="29"/>
  <c r="F31" i="29"/>
  <c r="E31" i="29"/>
  <c r="D31" i="29"/>
  <c r="C31" i="29"/>
  <c r="V31" i="31"/>
  <c r="U31" i="31"/>
  <c r="T31" i="31"/>
  <c r="S31" i="31"/>
  <c r="R31" i="31"/>
  <c r="Q31" i="31"/>
  <c r="P31" i="31"/>
  <c r="O31" i="31"/>
  <c r="N31" i="31"/>
  <c r="M31" i="31"/>
  <c r="L31" i="31"/>
  <c r="K31" i="31"/>
  <c r="J31" i="31"/>
  <c r="I31" i="31"/>
  <c r="H31" i="31"/>
  <c r="G31" i="31"/>
  <c r="F31" i="31"/>
  <c r="E31" i="31"/>
  <c r="D31" i="31"/>
  <c r="C31" i="31"/>
  <c r="V31" i="26" l="1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C31" i="26"/>
  <c r="V31" i="24"/>
  <c r="U31" i="24"/>
  <c r="T31" i="24"/>
  <c r="S31" i="24"/>
  <c r="R31" i="24"/>
  <c r="Q31" i="24"/>
  <c r="P31" i="24"/>
  <c r="O31" i="24"/>
  <c r="N31" i="24"/>
  <c r="M31" i="24"/>
  <c r="L31" i="24"/>
  <c r="K31" i="24"/>
  <c r="J31" i="24"/>
  <c r="I31" i="24"/>
  <c r="H31" i="24"/>
  <c r="G31" i="24"/>
  <c r="F31" i="24"/>
  <c r="E31" i="24"/>
  <c r="D31" i="24"/>
  <c r="C31" i="24"/>
  <c r="V31" i="23"/>
  <c r="U31" i="23"/>
  <c r="T31" i="23"/>
  <c r="S31" i="23"/>
  <c r="R31" i="23"/>
  <c r="Q31" i="23"/>
  <c r="P31" i="23"/>
  <c r="O31" i="23"/>
  <c r="N31" i="23"/>
  <c r="M31" i="23"/>
  <c r="L31" i="23"/>
  <c r="K31" i="23"/>
  <c r="J31" i="23"/>
  <c r="I31" i="23"/>
  <c r="H31" i="23"/>
  <c r="G31" i="23"/>
  <c r="F31" i="23"/>
  <c r="E31" i="23"/>
  <c r="D31" i="23"/>
  <c r="C31" i="23"/>
  <c r="V31" i="21" l="1"/>
  <c r="U31" i="21"/>
  <c r="T31" i="21"/>
  <c r="S31" i="21"/>
  <c r="R31" i="21"/>
  <c r="Q31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D31" i="21"/>
  <c r="C31" i="21"/>
  <c r="V31" i="19"/>
  <c r="U31" i="19"/>
  <c r="T31" i="19"/>
  <c r="S31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F31" i="19"/>
  <c r="E31" i="19"/>
  <c r="D31" i="19"/>
  <c r="C31" i="19"/>
  <c r="V29" i="17" l="1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V29" i="15" l="1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</calcChain>
</file>

<file path=xl/sharedStrings.xml><?xml version="1.0" encoding="utf-8"?>
<sst xmlns="http://schemas.openxmlformats.org/spreadsheetml/2006/main" count="354" uniqueCount="33">
  <si>
    <t>შპს  აკად. ბ. ნანეიშვილის სახ. ფსიქიკური ჯანმრთელობის ეროვნული ცენტრი</t>
  </si>
  <si>
    <t>შპს " რესპუბლიკური კლინიკური ფსიქონევროლოგიური საავადმყოფო"</t>
  </si>
  <si>
    <t>შპს "ქუთაისის ფსიქიკური ჯანმრთელობის ცენტრი"</t>
  </si>
  <si>
    <t>შ.პ.ს. ა. ქაჯაიას სახ. სურამის ფსიქიატრიული საავადმყოფო</t>
  </si>
  <si>
    <t>შპს  "თბილისის ფსიქიკური ჯანმრთელობის ცენტრი"</t>
  </si>
  <si>
    <t>შპს აკადემიკოს ო. ღუდუშაურის სახელობის ეროვნული სამედიცინო ცენტრი</t>
  </si>
  <si>
    <t>შპს "რუსთავის ფსიქიკური ჯანმრთელობის ცენტრი"</t>
  </si>
  <si>
    <t>შპს "ბედიანის  ფსიქიატრიული საავადმყოფო"</t>
  </si>
  <si>
    <t>შპს ,,უნიმედი კახეთი"-თბილისის რეფერალური ჰოსპიტალი</t>
  </si>
  <si>
    <t>11010367</t>
  </si>
  <si>
    <t>11010650</t>
  </si>
  <si>
    <t>შემთხვევა</t>
  </si>
  <si>
    <t>საწოლდღე</t>
  </si>
  <si>
    <t xml:space="preserve"> </t>
  </si>
  <si>
    <t>შპს N5 კლინიკური საავადმყოფო</t>
  </si>
  <si>
    <t xml:space="preserve"> შპს სენაკის სარაიონთაშორისო ფსიქონევროლოგიური დისპანსერი</t>
  </si>
  <si>
    <t>შპს ფსიქიკური ჯანმრთელობის და ნარკომანიის პრევენციის ცენტრი</t>
  </si>
  <si>
    <t>ჯამი</t>
  </si>
  <si>
    <t>სურამი</t>
  </si>
  <si>
    <t>გლდანი</t>
  </si>
  <si>
    <t>ქუტირი</t>
  </si>
  <si>
    <t>ბათუმი</t>
  </si>
  <si>
    <t>ბედიანი</t>
  </si>
  <si>
    <t>რუსთავი</t>
  </si>
  <si>
    <t>ქუთაისი</t>
  </si>
  <si>
    <t>უნიმედი კახეთი</t>
  </si>
  <si>
    <t>მეხუთე კლინიკური</t>
  </si>
  <si>
    <t>ღუდუშაური</t>
  </si>
  <si>
    <t>სენაკი</t>
  </si>
  <si>
    <t>ქავთარაძე</t>
  </si>
  <si>
    <t>საწოლდღ</t>
  </si>
  <si>
    <t>N5</t>
  </si>
  <si>
    <t>უნიმედკახეთი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</si>
</sst>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5" fillId="0" borderId="1" xfId="0" applyFont="1" applyBorder="1"/>
    <xf numFmtId="49" fontId="1" fillId="0" borderId="0" xfId="0" applyNumberFormat="1" applyFont="1" applyFill="1" applyAlignment="1">
      <alignment wrapText="1"/>
    </xf>
    <xf numFmtId="49" fontId="5" fillId="0" borderId="0" xfId="0" applyNumberFormat="1" applyFont="1" applyFill="1" applyAlignment="1">
      <alignment wrapText="1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wrapText="1"/>
    </xf>
    <xf numFmtId="0" fontId="0" fillId="3" borderId="0" xfId="0" applyFill="1"/>
    <xf numFmtId="0" fontId="0" fillId="5" borderId="0" xfId="0" applyFill="1"/>
    <xf numFmtId="0" fontId="5" fillId="3" borderId="1" xfId="0" applyFont="1" applyFill="1" applyBorder="1"/>
    <xf numFmtId="0" fontId="0" fillId="5" borderId="1" xfId="0" applyFill="1" applyBorder="1"/>
    <xf numFmtId="0" fontId="5" fillId="5" borderId="1" xfId="0" applyFont="1" applyFill="1" applyBorder="1"/>
    <xf numFmtId="17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7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7" fillId="0" borderId="0" xfId="0" applyNumberFormat="1" applyFont="1" applyFill="1" applyAlignment="1">
      <alignment wrapText="1"/>
    </xf>
    <xf numFmtId="0" fontId="5" fillId="0" borderId="4" xfId="0" applyFont="1" applyFill="1" applyBorder="1"/>
    <xf numFmtId="0" fontId="5" fillId="4" borderId="1" xfId="0" applyFont="1" applyFill="1" applyBorder="1"/>
    <xf numFmtId="49" fontId="4" fillId="4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5" fillId="2" borderId="1" xfId="0" applyFont="1" applyFill="1" applyBorder="1"/>
    <xf numFmtId="0" fontId="0" fillId="2" borderId="1" xfId="0" applyFill="1" applyBorder="1"/>
    <xf numFmtId="49" fontId="5" fillId="0" borderId="0" xfId="0" applyNumberFormat="1" applyFont="1" applyFill="1" applyAlignment="1">
      <alignment vertical="top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7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right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7" fontId="5" fillId="0" borderId="3" xfId="0" applyNumberFormat="1" applyFont="1" applyBorder="1" applyAlignment="1">
      <alignment horizontal="center"/>
    </xf>
    <xf numFmtId="17" fontId="0" fillId="0" borderId="0" xfId="0" applyNumberFormat="1"/>
    <xf numFmtId="0" fontId="8" fillId="0" borderId="0" xfId="0" applyFont="1" applyAlignment="1">
      <alignment wrapText="1"/>
    </xf>
    <xf numFmtId="49" fontId="8" fillId="0" borderId="0" xfId="0" applyNumberFormat="1" applyFont="1" applyFill="1" applyAlignment="1">
      <alignment wrapText="1"/>
    </xf>
    <xf numFmtId="1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11" xfId="1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'შემთ-კლინიკ-თვეების მიხედვით'!$C$2</c:f>
              <c:strCache>
                <c:ptCount val="1"/>
                <c:pt idx="0">
                  <c:v>დეკ.15</c:v>
                </c:pt>
              </c:strCache>
            </c:strRef>
          </c:tx>
          <c:invertIfNegative val="0"/>
          <c:cat>
            <c:strRef>
              <c:f>'შემთ-კლინიკ-თვეების მიხედვით'!$B$3:$B$14</c:f>
              <c:strCache>
                <c:ptCount val="12"/>
                <c:pt idx="0">
                  <c:v>სურამი</c:v>
                </c:pt>
                <c:pt idx="1">
                  <c:v>გლდანი</c:v>
                </c:pt>
                <c:pt idx="2">
                  <c:v>ქუტირი</c:v>
                </c:pt>
                <c:pt idx="3">
                  <c:v>ბათუმი</c:v>
                </c:pt>
                <c:pt idx="4">
                  <c:v>ბედიანი</c:v>
                </c:pt>
                <c:pt idx="5">
                  <c:v>რუსთავი</c:v>
                </c:pt>
                <c:pt idx="6">
                  <c:v>ქუთაისი</c:v>
                </c:pt>
                <c:pt idx="7">
                  <c:v>უნიმედი კახეთი</c:v>
                </c:pt>
                <c:pt idx="8">
                  <c:v>მეხუთე კლინიკური</c:v>
                </c:pt>
                <c:pt idx="9">
                  <c:v>ღუდუშაური</c:v>
                </c:pt>
                <c:pt idx="10">
                  <c:v>სენაკი</c:v>
                </c:pt>
                <c:pt idx="11">
                  <c:v>ქავთარაძე</c:v>
                </c:pt>
              </c:strCache>
            </c:strRef>
          </c:cat>
          <c:val>
            <c:numRef>
              <c:f>'შემთ-კლინიკ-თვეების მიხედვით'!$C$3:$C$14</c:f>
              <c:numCache>
                <c:formatCode>General</c:formatCode>
                <c:ptCount val="12"/>
                <c:pt idx="0">
                  <c:v>106</c:v>
                </c:pt>
                <c:pt idx="1">
                  <c:v>254</c:v>
                </c:pt>
                <c:pt idx="2">
                  <c:v>624</c:v>
                </c:pt>
                <c:pt idx="3">
                  <c:v>210</c:v>
                </c:pt>
                <c:pt idx="4">
                  <c:v>152</c:v>
                </c:pt>
                <c:pt idx="5">
                  <c:v>73</c:v>
                </c:pt>
                <c:pt idx="6">
                  <c:v>109</c:v>
                </c:pt>
                <c:pt idx="7">
                  <c:v>49</c:v>
                </c:pt>
                <c:pt idx="8">
                  <c:v>57</c:v>
                </c:pt>
                <c:pt idx="9">
                  <c:v>76</c:v>
                </c:pt>
                <c:pt idx="10">
                  <c:v>24</c:v>
                </c:pt>
                <c:pt idx="11">
                  <c:v>213</c:v>
                </c:pt>
              </c:numCache>
            </c:numRef>
          </c:val>
        </c:ser>
        <c:ser>
          <c:idx val="1"/>
          <c:order val="1"/>
          <c:tx>
            <c:strRef>
              <c:f>'შემთ-კლინიკ-თვეების მიხედვით'!$D$2</c:f>
              <c:strCache>
                <c:ptCount val="1"/>
                <c:pt idx="0">
                  <c:v>იან.16</c:v>
                </c:pt>
              </c:strCache>
            </c:strRef>
          </c:tx>
          <c:invertIfNegative val="0"/>
          <c:cat>
            <c:strRef>
              <c:f>'შემთ-კლინიკ-თვეების მიხედვით'!$B$3:$B$14</c:f>
              <c:strCache>
                <c:ptCount val="12"/>
                <c:pt idx="0">
                  <c:v>სურამი</c:v>
                </c:pt>
                <c:pt idx="1">
                  <c:v>გლდანი</c:v>
                </c:pt>
                <c:pt idx="2">
                  <c:v>ქუტირი</c:v>
                </c:pt>
                <c:pt idx="3">
                  <c:v>ბათუმი</c:v>
                </c:pt>
                <c:pt idx="4">
                  <c:v>ბედიანი</c:v>
                </c:pt>
                <c:pt idx="5">
                  <c:v>რუსთავი</c:v>
                </c:pt>
                <c:pt idx="6">
                  <c:v>ქუთაისი</c:v>
                </c:pt>
                <c:pt idx="7">
                  <c:v>უნიმედი კახეთი</c:v>
                </c:pt>
                <c:pt idx="8">
                  <c:v>მეხუთე კლინიკური</c:v>
                </c:pt>
                <c:pt idx="9">
                  <c:v>ღუდუშაური</c:v>
                </c:pt>
                <c:pt idx="10">
                  <c:v>სენაკი</c:v>
                </c:pt>
                <c:pt idx="11">
                  <c:v>ქავთარაძე</c:v>
                </c:pt>
              </c:strCache>
            </c:strRef>
          </c:cat>
          <c:val>
            <c:numRef>
              <c:f>'შემთ-კლინიკ-თვეების მიხედვით'!$D$3:$D$14</c:f>
              <c:numCache>
                <c:formatCode>General</c:formatCode>
                <c:ptCount val="12"/>
                <c:pt idx="0">
                  <c:v>96</c:v>
                </c:pt>
                <c:pt idx="1">
                  <c:v>244</c:v>
                </c:pt>
                <c:pt idx="2">
                  <c:v>580</c:v>
                </c:pt>
                <c:pt idx="3">
                  <c:v>194</c:v>
                </c:pt>
                <c:pt idx="4">
                  <c:v>149</c:v>
                </c:pt>
                <c:pt idx="5">
                  <c:v>67</c:v>
                </c:pt>
                <c:pt idx="6">
                  <c:v>62</c:v>
                </c:pt>
                <c:pt idx="7">
                  <c:v>45</c:v>
                </c:pt>
                <c:pt idx="8">
                  <c:v>58</c:v>
                </c:pt>
                <c:pt idx="9">
                  <c:v>62</c:v>
                </c:pt>
                <c:pt idx="10">
                  <c:v>23</c:v>
                </c:pt>
                <c:pt idx="11">
                  <c:v>179</c:v>
                </c:pt>
              </c:numCache>
            </c:numRef>
          </c:val>
        </c:ser>
        <c:ser>
          <c:idx val="2"/>
          <c:order val="2"/>
          <c:tx>
            <c:strRef>
              <c:f>'შემთ-კლინიკ-თვეების მიხედვით'!$E$2</c:f>
              <c:strCache>
                <c:ptCount val="1"/>
                <c:pt idx="0">
                  <c:v>თებ.16</c:v>
                </c:pt>
              </c:strCache>
            </c:strRef>
          </c:tx>
          <c:invertIfNegative val="0"/>
          <c:cat>
            <c:strRef>
              <c:f>'შემთ-კლინიკ-თვეების მიხედვით'!$B$3:$B$14</c:f>
              <c:strCache>
                <c:ptCount val="12"/>
                <c:pt idx="0">
                  <c:v>სურამი</c:v>
                </c:pt>
                <c:pt idx="1">
                  <c:v>გლდანი</c:v>
                </c:pt>
                <c:pt idx="2">
                  <c:v>ქუტირი</c:v>
                </c:pt>
                <c:pt idx="3">
                  <c:v>ბათუმი</c:v>
                </c:pt>
                <c:pt idx="4">
                  <c:v>ბედიანი</c:v>
                </c:pt>
                <c:pt idx="5">
                  <c:v>რუსთავი</c:v>
                </c:pt>
                <c:pt idx="6">
                  <c:v>ქუთაისი</c:v>
                </c:pt>
                <c:pt idx="7">
                  <c:v>უნიმედი კახეთი</c:v>
                </c:pt>
                <c:pt idx="8">
                  <c:v>მეხუთე კლინიკური</c:v>
                </c:pt>
                <c:pt idx="9">
                  <c:v>ღუდუშაური</c:v>
                </c:pt>
                <c:pt idx="10">
                  <c:v>სენაკი</c:v>
                </c:pt>
                <c:pt idx="11">
                  <c:v>ქავთარაძე</c:v>
                </c:pt>
              </c:strCache>
            </c:strRef>
          </c:cat>
          <c:val>
            <c:numRef>
              <c:f>'შემთ-კლინიკ-თვეების მიხედვით'!$E$3:$E$14</c:f>
              <c:numCache>
                <c:formatCode>General</c:formatCode>
                <c:ptCount val="12"/>
                <c:pt idx="0">
                  <c:v>94</c:v>
                </c:pt>
                <c:pt idx="1">
                  <c:v>274</c:v>
                </c:pt>
                <c:pt idx="2">
                  <c:v>608</c:v>
                </c:pt>
                <c:pt idx="3">
                  <c:v>204</c:v>
                </c:pt>
                <c:pt idx="4">
                  <c:v>144</c:v>
                </c:pt>
                <c:pt idx="5">
                  <c:v>69</c:v>
                </c:pt>
                <c:pt idx="6">
                  <c:v>62</c:v>
                </c:pt>
                <c:pt idx="7">
                  <c:v>42</c:v>
                </c:pt>
                <c:pt idx="8">
                  <c:v>52</c:v>
                </c:pt>
                <c:pt idx="9">
                  <c:v>69</c:v>
                </c:pt>
                <c:pt idx="10">
                  <c:v>20</c:v>
                </c:pt>
                <c:pt idx="11">
                  <c:v>191</c:v>
                </c:pt>
              </c:numCache>
            </c:numRef>
          </c:val>
        </c:ser>
        <c:ser>
          <c:idx val="3"/>
          <c:order val="3"/>
          <c:tx>
            <c:strRef>
              <c:f>'შემთ-კლინიკ-თვეების მიხედვით'!$F$2</c:f>
              <c:strCache>
                <c:ptCount val="1"/>
                <c:pt idx="0">
                  <c:v>მარ.16</c:v>
                </c:pt>
              </c:strCache>
            </c:strRef>
          </c:tx>
          <c:invertIfNegative val="0"/>
          <c:cat>
            <c:strRef>
              <c:f>'შემთ-კლინიკ-თვეების მიხედვით'!$B$3:$B$14</c:f>
              <c:strCache>
                <c:ptCount val="12"/>
                <c:pt idx="0">
                  <c:v>სურამი</c:v>
                </c:pt>
                <c:pt idx="1">
                  <c:v>გლდანი</c:v>
                </c:pt>
                <c:pt idx="2">
                  <c:v>ქუტირი</c:v>
                </c:pt>
                <c:pt idx="3">
                  <c:v>ბათუმი</c:v>
                </c:pt>
                <c:pt idx="4">
                  <c:v>ბედიანი</c:v>
                </c:pt>
                <c:pt idx="5">
                  <c:v>რუსთავი</c:v>
                </c:pt>
                <c:pt idx="6">
                  <c:v>ქუთაისი</c:v>
                </c:pt>
                <c:pt idx="7">
                  <c:v>უნიმედი კახეთი</c:v>
                </c:pt>
                <c:pt idx="8">
                  <c:v>მეხუთე კლინიკური</c:v>
                </c:pt>
                <c:pt idx="9">
                  <c:v>ღუდუშაური</c:v>
                </c:pt>
                <c:pt idx="10">
                  <c:v>სენაკი</c:v>
                </c:pt>
                <c:pt idx="11">
                  <c:v>ქავთარაძე</c:v>
                </c:pt>
              </c:strCache>
            </c:strRef>
          </c:cat>
          <c:val>
            <c:numRef>
              <c:f>'შემთ-კლინიკ-თვეების მიხედვით'!$F$3:$F$14</c:f>
              <c:numCache>
                <c:formatCode>General</c:formatCode>
                <c:ptCount val="12"/>
                <c:pt idx="0">
                  <c:v>105</c:v>
                </c:pt>
                <c:pt idx="1">
                  <c:v>276</c:v>
                </c:pt>
                <c:pt idx="2">
                  <c:v>612</c:v>
                </c:pt>
                <c:pt idx="3">
                  <c:v>212</c:v>
                </c:pt>
                <c:pt idx="4">
                  <c:v>149</c:v>
                </c:pt>
                <c:pt idx="5">
                  <c:v>71</c:v>
                </c:pt>
                <c:pt idx="6">
                  <c:v>74</c:v>
                </c:pt>
                <c:pt idx="7">
                  <c:v>59</c:v>
                </c:pt>
                <c:pt idx="8">
                  <c:v>78</c:v>
                </c:pt>
                <c:pt idx="9">
                  <c:v>76</c:v>
                </c:pt>
                <c:pt idx="10">
                  <c:v>24</c:v>
                </c:pt>
                <c:pt idx="11">
                  <c:v>185</c:v>
                </c:pt>
              </c:numCache>
            </c:numRef>
          </c:val>
        </c:ser>
        <c:ser>
          <c:idx val="4"/>
          <c:order val="4"/>
          <c:tx>
            <c:strRef>
              <c:f>'შემთ-კლინიკ-თვეების მიხედვით'!$G$2</c:f>
              <c:strCache>
                <c:ptCount val="1"/>
                <c:pt idx="0">
                  <c:v>აპრ.16</c:v>
                </c:pt>
              </c:strCache>
            </c:strRef>
          </c:tx>
          <c:invertIfNegative val="0"/>
          <c:cat>
            <c:strRef>
              <c:f>'შემთ-კლინიკ-თვეების მიხედვით'!$B$3:$B$14</c:f>
              <c:strCache>
                <c:ptCount val="12"/>
                <c:pt idx="0">
                  <c:v>სურამი</c:v>
                </c:pt>
                <c:pt idx="1">
                  <c:v>გლდანი</c:v>
                </c:pt>
                <c:pt idx="2">
                  <c:v>ქუტირი</c:v>
                </c:pt>
                <c:pt idx="3">
                  <c:v>ბათუმი</c:v>
                </c:pt>
                <c:pt idx="4">
                  <c:v>ბედიანი</c:v>
                </c:pt>
                <c:pt idx="5">
                  <c:v>რუსთავი</c:v>
                </c:pt>
                <c:pt idx="6">
                  <c:v>ქუთაისი</c:v>
                </c:pt>
                <c:pt idx="7">
                  <c:v>უნიმედი კახეთი</c:v>
                </c:pt>
                <c:pt idx="8">
                  <c:v>მეხუთე კლინიკური</c:v>
                </c:pt>
                <c:pt idx="9">
                  <c:v>ღუდუშაური</c:v>
                </c:pt>
                <c:pt idx="10">
                  <c:v>სენაკი</c:v>
                </c:pt>
                <c:pt idx="11">
                  <c:v>ქავთარაძე</c:v>
                </c:pt>
              </c:strCache>
            </c:strRef>
          </c:cat>
          <c:val>
            <c:numRef>
              <c:f>'შემთ-კლინიკ-თვეების მიხედვით'!$G$3:$G$14</c:f>
              <c:numCache>
                <c:formatCode>General</c:formatCode>
                <c:ptCount val="12"/>
                <c:pt idx="0">
                  <c:v>106</c:v>
                </c:pt>
                <c:pt idx="1">
                  <c:v>271</c:v>
                </c:pt>
                <c:pt idx="2">
                  <c:v>605</c:v>
                </c:pt>
                <c:pt idx="3">
                  <c:v>215</c:v>
                </c:pt>
                <c:pt idx="4">
                  <c:v>147</c:v>
                </c:pt>
                <c:pt idx="5">
                  <c:v>84</c:v>
                </c:pt>
                <c:pt idx="6">
                  <c:v>95</c:v>
                </c:pt>
                <c:pt idx="7">
                  <c:v>54</c:v>
                </c:pt>
                <c:pt idx="8">
                  <c:v>66</c:v>
                </c:pt>
                <c:pt idx="9">
                  <c:v>70</c:v>
                </c:pt>
                <c:pt idx="10">
                  <c:v>25</c:v>
                </c:pt>
                <c:pt idx="11">
                  <c:v>223</c:v>
                </c:pt>
              </c:numCache>
            </c:numRef>
          </c:val>
        </c:ser>
        <c:ser>
          <c:idx val="5"/>
          <c:order val="5"/>
          <c:tx>
            <c:strRef>
              <c:f>'შემთ-კლინიკ-თვეების მიხედვით'!$H$2</c:f>
              <c:strCache>
                <c:ptCount val="1"/>
                <c:pt idx="0">
                  <c:v>მაის.16</c:v>
                </c:pt>
              </c:strCache>
            </c:strRef>
          </c:tx>
          <c:invertIfNegative val="0"/>
          <c:cat>
            <c:strRef>
              <c:f>'შემთ-კლინიკ-თვეების მიხედვით'!$B$3:$B$14</c:f>
              <c:strCache>
                <c:ptCount val="12"/>
                <c:pt idx="0">
                  <c:v>სურამი</c:v>
                </c:pt>
                <c:pt idx="1">
                  <c:v>გლდანი</c:v>
                </c:pt>
                <c:pt idx="2">
                  <c:v>ქუტირი</c:v>
                </c:pt>
                <c:pt idx="3">
                  <c:v>ბათუმი</c:v>
                </c:pt>
                <c:pt idx="4">
                  <c:v>ბედიანი</c:v>
                </c:pt>
                <c:pt idx="5">
                  <c:v>რუსთავი</c:v>
                </c:pt>
                <c:pt idx="6">
                  <c:v>ქუთაისი</c:v>
                </c:pt>
                <c:pt idx="7">
                  <c:v>უნიმედი კახეთი</c:v>
                </c:pt>
                <c:pt idx="8">
                  <c:v>მეხუთე კლინიკური</c:v>
                </c:pt>
                <c:pt idx="9">
                  <c:v>ღუდუშაური</c:v>
                </c:pt>
                <c:pt idx="10">
                  <c:v>სენაკი</c:v>
                </c:pt>
                <c:pt idx="11">
                  <c:v>ქავთარაძე</c:v>
                </c:pt>
              </c:strCache>
            </c:strRef>
          </c:cat>
          <c:val>
            <c:numRef>
              <c:f>'შემთ-კლინიკ-თვეების მიხედვით'!$H$3:$H$14</c:f>
              <c:numCache>
                <c:formatCode>General</c:formatCode>
                <c:ptCount val="12"/>
                <c:pt idx="0">
                  <c:v>98</c:v>
                </c:pt>
                <c:pt idx="1">
                  <c:v>271</c:v>
                </c:pt>
                <c:pt idx="2">
                  <c:v>630</c:v>
                </c:pt>
                <c:pt idx="3">
                  <c:v>233</c:v>
                </c:pt>
                <c:pt idx="4">
                  <c:v>150</c:v>
                </c:pt>
                <c:pt idx="5">
                  <c:v>60</c:v>
                </c:pt>
                <c:pt idx="6">
                  <c:v>70</c:v>
                </c:pt>
                <c:pt idx="7">
                  <c:v>53</c:v>
                </c:pt>
                <c:pt idx="8">
                  <c:v>67</c:v>
                </c:pt>
                <c:pt idx="9">
                  <c:v>62</c:v>
                </c:pt>
                <c:pt idx="10">
                  <c:v>26</c:v>
                </c:pt>
                <c:pt idx="11">
                  <c:v>209</c:v>
                </c:pt>
              </c:numCache>
            </c:numRef>
          </c:val>
        </c:ser>
        <c:ser>
          <c:idx val="6"/>
          <c:order val="6"/>
          <c:tx>
            <c:strRef>
              <c:f>'შემთ-კლინიკ-თვეების მიხედვით'!$I$2</c:f>
              <c:strCache>
                <c:ptCount val="1"/>
                <c:pt idx="0">
                  <c:v>ივნ.16</c:v>
                </c:pt>
              </c:strCache>
            </c:strRef>
          </c:tx>
          <c:invertIfNegative val="0"/>
          <c:cat>
            <c:strRef>
              <c:f>'შემთ-კლინიკ-თვეების მიხედვით'!$B$3:$B$14</c:f>
              <c:strCache>
                <c:ptCount val="12"/>
                <c:pt idx="0">
                  <c:v>სურამი</c:v>
                </c:pt>
                <c:pt idx="1">
                  <c:v>გლდანი</c:v>
                </c:pt>
                <c:pt idx="2">
                  <c:v>ქუტირი</c:v>
                </c:pt>
                <c:pt idx="3">
                  <c:v>ბათუმი</c:v>
                </c:pt>
                <c:pt idx="4">
                  <c:v>ბედიანი</c:v>
                </c:pt>
                <c:pt idx="5">
                  <c:v>რუსთავი</c:v>
                </c:pt>
                <c:pt idx="6">
                  <c:v>ქუთაისი</c:v>
                </c:pt>
                <c:pt idx="7">
                  <c:v>უნიმედი კახეთი</c:v>
                </c:pt>
                <c:pt idx="8">
                  <c:v>მეხუთე კლინიკური</c:v>
                </c:pt>
                <c:pt idx="9">
                  <c:v>ღუდუშაური</c:v>
                </c:pt>
                <c:pt idx="10">
                  <c:v>სენაკი</c:v>
                </c:pt>
                <c:pt idx="11">
                  <c:v>ქავთარაძე</c:v>
                </c:pt>
              </c:strCache>
            </c:strRef>
          </c:cat>
          <c:val>
            <c:numRef>
              <c:f>'შემთ-კლინიკ-თვეების მიხედვით'!$I$3:$I$14</c:f>
              <c:numCache>
                <c:formatCode>General</c:formatCode>
                <c:ptCount val="12"/>
                <c:pt idx="0">
                  <c:v>107</c:v>
                </c:pt>
                <c:pt idx="1">
                  <c:v>286</c:v>
                </c:pt>
                <c:pt idx="2">
                  <c:v>696</c:v>
                </c:pt>
                <c:pt idx="3">
                  <c:v>211</c:v>
                </c:pt>
                <c:pt idx="4">
                  <c:v>154</c:v>
                </c:pt>
                <c:pt idx="5">
                  <c:v>68</c:v>
                </c:pt>
                <c:pt idx="6">
                  <c:v>68</c:v>
                </c:pt>
                <c:pt idx="7">
                  <c:v>49</c:v>
                </c:pt>
                <c:pt idx="8">
                  <c:v>61</c:v>
                </c:pt>
                <c:pt idx="9">
                  <c:v>65</c:v>
                </c:pt>
                <c:pt idx="10">
                  <c:v>25</c:v>
                </c:pt>
                <c:pt idx="11">
                  <c:v>224</c:v>
                </c:pt>
              </c:numCache>
            </c:numRef>
          </c:val>
        </c:ser>
        <c:ser>
          <c:idx val="7"/>
          <c:order val="7"/>
          <c:tx>
            <c:strRef>
              <c:f>'შემთ-კლინიკ-თვეების მიხედვით'!$J$2</c:f>
              <c:strCache>
                <c:ptCount val="1"/>
                <c:pt idx="0">
                  <c:v>ივლ.16</c:v>
                </c:pt>
              </c:strCache>
            </c:strRef>
          </c:tx>
          <c:invertIfNegative val="0"/>
          <c:cat>
            <c:strRef>
              <c:f>'შემთ-კლინიკ-თვეების მიხედვით'!$B$3:$B$14</c:f>
              <c:strCache>
                <c:ptCount val="12"/>
                <c:pt idx="0">
                  <c:v>სურამი</c:v>
                </c:pt>
                <c:pt idx="1">
                  <c:v>გლდანი</c:v>
                </c:pt>
                <c:pt idx="2">
                  <c:v>ქუტირი</c:v>
                </c:pt>
                <c:pt idx="3">
                  <c:v>ბათუმი</c:v>
                </c:pt>
                <c:pt idx="4">
                  <c:v>ბედიანი</c:v>
                </c:pt>
                <c:pt idx="5">
                  <c:v>რუსთავი</c:v>
                </c:pt>
                <c:pt idx="6">
                  <c:v>ქუთაისი</c:v>
                </c:pt>
                <c:pt idx="7">
                  <c:v>უნიმედი კახეთი</c:v>
                </c:pt>
                <c:pt idx="8">
                  <c:v>მეხუთე კლინიკური</c:v>
                </c:pt>
                <c:pt idx="9">
                  <c:v>ღუდუშაური</c:v>
                </c:pt>
                <c:pt idx="10">
                  <c:v>სენაკი</c:v>
                </c:pt>
                <c:pt idx="11">
                  <c:v>ქავთარაძე</c:v>
                </c:pt>
              </c:strCache>
            </c:strRef>
          </c:cat>
          <c:val>
            <c:numRef>
              <c:f>'შემთ-კლინიკ-თვეების მიხედვით'!$J$3:$J$14</c:f>
              <c:numCache>
                <c:formatCode>General</c:formatCode>
                <c:ptCount val="12"/>
                <c:pt idx="0">
                  <c:v>112</c:v>
                </c:pt>
                <c:pt idx="1">
                  <c:v>275</c:v>
                </c:pt>
                <c:pt idx="2">
                  <c:v>660</c:v>
                </c:pt>
                <c:pt idx="3">
                  <c:v>240</c:v>
                </c:pt>
                <c:pt idx="4">
                  <c:v>159</c:v>
                </c:pt>
                <c:pt idx="5">
                  <c:v>68</c:v>
                </c:pt>
                <c:pt idx="6">
                  <c:v>58</c:v>
                </c:pt>
                <c:pt idx="7">
                  <c:v>54</c:v>
                </c:pt>
                <c:pt idx="8">
                  <c:v>66</c:v>
                </c:pt>
                <c:pt idx="9">
                  <c:v>68</c:v>
                </c:pt>
                <c:pt idx="10">
                  <c:v>19</c:v>
                </c:pt>
                <c:pt idx="11">
                  <c:v>222</c:v>
                </c:pt>
              </c:numCache>
            </c:numRef>
          </c:val>
        </c:ser>
        <c:ser>
          <c:idx val="8"/>
          <c:order val="8"/>
          <c:tx>
            <c:strRef>
              <c:f>'შემთ-კლინიკ-თვეების მიხედვით'!$K$2</c:f>
              <c:strCache>
                <c:ptCount val="1"/>
                <c:pt idx="0">
                  <c:v>აგვ.16</c:v>
                </c:pt>
              </c:strCache>
            </c:strRef>
          </c:tx>
          <c:invertIfNegative val="0"/>
          <c:cat>
            <c:strRef>
              <c:f>'შემთ-კლინიკ-თვეების მიხედვით'!$B$3:$B$14</c:f>
              <c:strCache>
                <c:ptCount val="12"/>
                <c:pt idx="0">
                  <c:v>სურამი</c:v>
                </c:pt>
                <c:pt idx="1">
                  <c:v>გლდანი</c:v>
                </c:pt>
                <c:pt idx="2">
                  <c:v>ქუტირი</c:v>
                </c:pt>
                <c:pt idx="3">
                  <c:v>ბათუმი</c:v>
                </c:pt>
                <c:pt idx="4">
                  <c:v>ბედიანი</c:v>
                </c:pt>
                <c:pt idx="5">
                  <c:v>რუსთავი</c:v>
                </c:pt>
                <c:pt idx="6">
                  <c:v>ქუთაისი</c:v>
                </c:pt>
                <c:pt idx="7">
                  <c:v>უნიმედი კახეთი</c:v>
                </c:pt>
                <c:pt idx="8">
                  <c:v>მეხუთე კლინიკური</c:v>
                </c:pt>
                <c:pt idx="9">
                  <c:v>ღუდუშაური</c:v>
                </c:pt>
                <c:pt idx="10">
                  <c:v>სენაკი</c:v>
                </c:pt>
                <c:pt idx="11">
                  <c:v>ქავთარაძე</c:v>
                </c:pt>
              </c:strCache>
            </c:strRef>
          </c:cat>
          <c:val>
            <c:numRef>
              <c:f>'შემთ-კლინიკ-თვეების მიხედვით'!$K$3:$K$14</c:f>
              <c:numCache>
                <c:formatCode>General</c:formatCode>
                <c:ptCount val="12"/>
                <c:pt idx="0">
                  <c:v>108</c:v>
                </c:pt>
                <c:pt idx="1">
                  <c:v>272</c:v>
                </c:pt>
                <c:pt idx="2">
                  <c:v>720</c:v>
                </c:pt>
                <c:pt idx="3">
                  <c:v>248</c:v>
                </c:pt>
                <c:pt idx="4">
                  <c:v>155</c:v>
                </c:pt>
                <c:pt idx="5">
                  <c:v>68</c:v>
                </c:pt>
                <c:pt idx="6">
                  <c:v>62</c:v>
                </c:pt>
                <c:pt idx="7">
                  <c:v>54</c:v>
                </c:pt>
                <c:pt idx="8">
                  <c:v>68</c:v>
                </c:pt>
                <c:pt idx="9">
                  <c:v>75</c:v>
                </c:pt>
                <c:pt idx="10">
                  <c:v>28</c:v>
                </c:pt>
                <c:pt idx="11">
                  <c:v>236</c:v>
                </c:pt>
              </c:numCache>
            </c:numRef>
          </c:val>
        </c:ser>
        <c:ser>
          <c:idx val="9"/>
          <c:order val="9"/>
          <c:tx>
            <c:strRef>
              <c:f>'შემთ-კლინიკ-თვეების მიხედვით'!$L$2</c:f>
              <c:strCache>
                <c:ptCount val="1"/>
                <c:pt idx="0">
                  <c:v>სექ.16</c:v>
                </c:pt>
              </c:strCache>
            </c:strRef>
          </c:tx>
          <c:invertIfNegative val="0"/>
          <c:cat>
            <c:strRef>
              <c:f>'შემთ-კლინიკ-თვეების მიხედვით'!$B$3:$B$14</c:f>
              <c:strCache>
                <c:ptCount val="12"/>
                <c:pt idx="0">
                  <c:v>სურამი</c:v>
                </c:pt>
                <c:pt idx="1">
                  <c:v>გლდანი</c:v>
                </c:pt>
                <c:pt idx="2">
                  <c:v>ქუტირი</c:v>
                </c:pt>
                <c:pt idx="3">
                  <c:v>ბათუმი</c:v>
                </c:pt>
                <c:pt idx="4">
                  <c:v>ბედიანი</c:v>
                </c:pt>
                <c:pt idx="5">
                  <c:v>რუსთავი</c:v>
                </c:pt>
                <c:pt idx="6">
                  <c:v>ქუთაისი</c:v>
                </c:pt>
                <c:pt idx="7">
                  <c:v>უნიმედი კახეთი</c:v>
                </c:pt>
                <c:pt idx="8">
                  <c:v>მეხუთე კლინიკური</c:v>
                </c:pt>
                <c:pt idx="9">
                  <c:v>ღუდუშაური</c:v>
                </c:pt>
                <c:pt idx="10">
                  <c:v>სენაკი</c:v>
                </c:pt>
                <c:pt idx="11">
                  <c:v>ქავთარაძე</c:v>
                </c:pt>
              </c:strCache>
            </c:strRef>
          </c:cat>
          <c:val>
            <c:numRef>
              <c:f>'შემთ-კლინიკ-თვეების მიხედვით'!$L$3:$L$14</c:f>
              <c:numCache>
                <c:formatCode>General</c:formatCode>
                <c:ptCount val="12"/>
                <c:pt idx="0">
                  <c:v>104</c:v>
                </c:pt>
                <c:pt idx="1">
                  <c:v>276</c:v>
                </c:pt>
                <c:pt idx="2">
                  <c:v>731</c:v>
                </c:pt>
                <c:pt idx="3">
                  <c:v>272</c:v>
                </c:pt>
                <c:pt idx="4">
                  <c:v>154</c:v>
                </c:pt>
                <c:pt idx="5">
                  <c:v>60</c:v>
                </c:pt>
                <c:pt idx="6">
                  <c:v>69</c:v>
                </c:pt>
                <c:pt idx="7">
                  <c:v>44</c:v>
                </c:pt>
                <c:pt idx="8">
                  <c:v>56</c:v>
                </c:pt>
                <c:pt idx="9">
                  <c:v>64</c:v>
                </c:pt>
                <c:pt idx="10">
                  <c:v>26</c:v>
                </c:pt>
                <c:pt idx="11">
                  <c:v>209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792320"/>
        <c:axId val="134793856"/>
      </c:barChart>
      <c:catAx>
        <c:axId val="134792320"/>
        <c:scaling>
          <c:orientation val="minMax"/>
        </c:scaling>
        <c:delete val="0"/>
        <c:axPos val="b"/>
        <c:majorTickMark val="out"/>
        <c:minorTickMark val="none"/>
        <c:tickLblPos val="nextTo"/>
        <c:crossAx val="134793856"/>
        <c:crosses val="autoZero"/>
        <c:auto val="1"/>
        <c:lblAlgn val="ctr"/>
        <c:lblOffset val="100"/>
        <c:noMultiLvlLbl val="0"/>
      </c:catAx>
      <c:valAx>
        <c:axId val="134793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7923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'საწოლდღე-კლინიკ-თვეებ მიხედვით'!$C$3</c:f>
              <c:strCache>
                <c:ptCount val="1"/>
                <c:pt idx="0">
                  <c:v>დეკ.15</c:v>
                </c:pt>
              </c:strCache>
            </c:strRef>
          </c:tx>
          <c:invertIfNegative val="0"/>
          <c:cat>
            <c:strRef>
              <c:f>'საწოლდღე-კლინიკ-თვეებ მიხედვით'!$B$4:$B$15</c:f>
              <c:strCache>
                <c:ptCount val="12"/>
                <c:pt idx="0">
                  <c:v>სურამი</c:v>
                </c:pt>
                <c:pt idx="1">
                  <c:v>გლდანი</c:v>
                </c:pt>
                <c:pt idx="2">
                  <c:v>ქუტირი</c:v>
                </c:pt>
                <c:pt idx="3">
                  <c:v>ბათუმი</c:v>
                </c:pt>
                <c:pt idx="4">
                  <c:v>ბედიანი</c:v>
                </c:pt>
                <c:pt idx="5">
                  <c:v>რუსთავი</c:v>
                </c:pt>
                <c:pt idx="6">
                  <c:v>ქუთაისი</c:v>
                </c:pt>
                <c:pt idx="7">
                  <c:v>უნიმედი კახეთი</c:v>
                </c:pt>
                <c:pt idx="8">
                  <c:v>მეხუთე კლინიკური</c:v>
                </c:pt>
                <c:pt idx="9">
                  <c:v>ღუდუშაური</c:v>
                </c:pt>
                <c:pt idx="10">
                  <c:v>სენაკი</c:v>
                </c:pt>
                <c:pt idx="11">
                  <c:v>ქავთარაძე</c:v>
                </c:pt>
              </c:strCache>
            </c:strRef>
          </c:cat>
          <c:val>
            <c:numRef>
              <c:f>'საწოლდღე-კლინიკ-თვეებ მიხედვით'!$C$4:$C$15</c:f>
              <c:numCache>
                <c:formatCode>General</c:formatCode>
                <c:ptCount val="12"/>
                <c:pt idx="0">
                  <c:v>2738</c:v>
                </c:pt>
                <c:pt idx="1">
                  <c:v>6098</c:v>
                </c:pt>
                <c:pt idx="2">
                  <c:v>14851</c:v>
                </c:pt>
                <c:pt idx="3">
                  <c:v>4564</c:v>
                </c:pt>
                <c:pt idx="4">
                  <c:v>4506</c:v>
                </c:pt>
                <c:pt idx="5">
                  <c:v>931</c:v>
                </c:pt>
                <c:pt idx="6">
                  <c:v>1829</c:v>
                </c:pt>
                <c:pt idx="7">
                  <c:v>499</c:v>
                </c:pt>
                <c:pt idx="8">
                  <c:v>583</c:v>
                </c:pt>
                <c:pt idx="9">
                  <c:v>723</c:v>
                </c:pt>
                <c:pt idx="10">
                  <c:v>461</c:v>
                </c:pt>
                <c:pt idx="11">
                  <c:v>2757</c:v>
                </c:pt>
              </c:numCache>
            </c:numRef>
          </c:val>
        </c:ser>
        <c:ser>
          <c:idx val="1"/>
          <c:order val="1"/>
          <c:tx>
            <c:strRef>
              <c:f>'საწოლდღე-კლინიკ-თვეებ მიხედვით'!$D$3</c:f>
              <c:strCache>
                <c:ptCount val="1"/>
                <c:pt idx="0">
                  <c:v>იან.16</c:v>
                </c:pt>
              </c:strCache>
            </c:strRef>
          </c:tx>
          <c:invertIfNegative val="0"/>
          <c:cat>
            <c:strRef>
              <c:f>'საწოლდღე-კლინიკ-თვეებ მიხედვით'!$B$4:$B$15</c:f>
              <c:strCache>
                <c:ptCount val="12"/>
                <c:pt idx="0">
                  <c:v>სურამი</c:v>
                </c:pt>
                <c:pt idx="1">
                  <c:v>გლდანი</c:v>
                </c:pt>
                <c:pt idx="2">
                  <c:v>ქუტირი</c:v>
                </c:pt>
                <c:pt idx="3">
                  <c:v>ბათუმი</c:v>
                </c:pt>
                <c:pt idx="4">
                  <c:v>ბედიანი</c:v>
                </c:pt>
                <c:pt idx="5">
                  <c:v>რუსთავი</c:v>
                </c:pt>
                <c:pt idx="6">
                  <c:v>ქუთაისი</c:v>
                </c:pt>
                <c:pt idx="7">
                  <c:v>უნიმედი კახეთი</c:v>
                </c:pt>
                <c:pt idx="8">
                  <c:v>მეხუთე კლინიკური</c:v>
                </c:pt>
                <c:pt idx="9">
                  <c:v>ღუდუშაური</c:v>
                </c:pt>
                <c:pt idx="10">
                  <c:v>სენაკი</c:v>
                </c:pt>
                <c:pt idx="11">
                  <c:v>ქავთარაძე</c:v>
                </c:pt>
              </c:strCache>
            </c:strRef>
          </c:cat>
          <c:val>
            <c:numRef>
              <c:f>'საწოლდღე-კლინიკ-თვეებ მიხედვით'!$D$4:$D$15</c:f>
              <c:numCache>
                <c:formatCode>General</c:formatCode>
                <c:ptCount val="12"/>
                <c:pt idx="0">
                  <c:v>2517</c:v>
                </c:pt>
                <c:pt idx="1">
                  <c:v>6096</c:v>
                </c:pt>
                <c:pt idx="2">
                  <c:v>16022</c:v>
                </c:pt>
                <c:pt idx="3">
                  <c:v>4356</c:v>
                </c:pt>
                <c:pt idx="4">
                  <c:v>4438</c:v>
                </c:pt>
                <c:pt idx="5">
                  <c:v>890</c:v>
                </c:pt>
                <c:pt idx="6">
                  <c:v>962</c:v>
                </c:pt>
                <c:pt idx="7">
                  <c:v>414</c:v>
                </c:pt>
                <c:pt idx="8">
                  <c:v>568</c:v>
                </c:pt>
                <c:pt idx="9">
                  <c:v>608</c:v>
                </c:pt>
                <c:pt idx="10">
                  <c:v>482</c:v>
                </c:pt>
                <c:pt idx="11">
                  <c:v>2387</c:v>
                </c:pt>
              </c:numCache>
            </c:numRef>
          </c:val>
        </c:ser>
        <c:ser>
          <c:idx val="2"/>
          <c:order val="2"/>
          <c:tx>
            <c:strRef>
              <c:f>'საწოლდღე-კლინიკ-თვეებ მიხედვით'!$E$3</c:f>
              <c:strCache>
                <c:ptCount val="1"/>
                <c:pt idx="0">
                  <c:v>თებ.16</c:v>
                </c:pt>
              </c:strCache>
            </c:strRef>
          </c:tx>
          <c:invertIfNegative val="0"/>
          <c:cat>
            <c:strRef>
              <c:f>'საწოლდღე-კლინიკ-თვეებ მიხედვით'!$B$4:$B$15</c:f>
              <c:strCache>
                <c:ptCount val="12"/>
                <c:pt idx="0">
                  <c:v>სურამი</c:v>
                </c:pt>
                <c:pt idx="1">
                  <c:v>გლდანი</c:v>
                </c:pt>
                <c:pt idx="2">
                  <c:v>ქუტირი</c:v>
                </c:pt>
                <c:pt idx="3">
                  <c:v>ბათუმი</c:v>
                </c:pt>
                <c:pt idx="4">
                  <c:v>ბედიანი</c:v>
                </c:pt>
                <c:pt idx="5">
                  <c:v>რუსთავი</c:v>
                </c:pt>
                <c:pt idx="6">
                  <c:v>ქუთაისი</c:v>
                </c:pt>
                <c:pt idx="7">
                  <c:v>უნიმედი კახეთი</c:v>
                </c:pt>
                <c:pt idx="8">
                  <c:v>მეხუთე კლინიკური</c:v>
                </c:pt>
                <c:pt idx="9">
                  <c:v>ღუდუშაური</c:v>
                </c:pt>
                <c:pt idx="10">
                  <c:v>სენაკი</c:v>
                </c:pt>
                <c:pt idx="11">
                  <c:v>ქავთარაძე</c:v>
                </c:pt>
              </c:strCache>
            </c:strRef>
          </c:cat>
          <c:val>
            <c:numRef>
              <c:f>'საწოლდღე-კლინიკ-თვეებ მიხედვით'!$E$4:$E$15</c:f>
              <c:numCache>
                <c:formatCode>General</c:formatCode>
                <c:ptCount val="12"/>
                <c:pt idx="0">
                  <c:v>2363</c:v>
                </c:pt>
                <c:pt idx="1">
                  <c:v>6409</c:v>
                </c:pt>
                <c:pt idx="2">
                  <c:v>14820</c:v>
                </c:pt>
                <c:pt idx="3">
                  <c:v>4261</c:v>
                </c:pt>
                <c:pt idx="4">
                  <c:v>4111</c:v>
                </c:pt>
                <c:pt idx="5">
                  <c:v>888</c:v>
                </c:pt>
                <c:pt idx="6">
                  <c:v>853</c:v>
                </c:pt>
                <c:pt idx="7">
                  <c:v>424</c:v>
                </c:pt>
                <c:pt idx="8">
                  <c:v>590</c:v>
                </c:pt>
                <c:pt idx="9">
                  <c:v>756</c:v>
                </c:pt>
                <c:pt idx="10">
                  <c:v>397</c:v>
                </c:pt>
                <c:pt idx="11">
                  <c:v>2407</c:v>
                </c:pt>
              </c:numCache>
            </c:numRef>
          </c:val>
        </c:ser>
        <c:ser>
          <c:idx val="3"/>
          <c:order val="3"/>
          <c:tx>
            <c:strRef>
              <c:f>'საწოლდღე-კლინიკ-თვეებ მიხედვით'!$F$3</c:f>
              <c:strCache>
                <c:ptCount val="1"/>
                <c:pt idx="0">
                  <c:v>მარ.16</c:v>
                </c:pt>
              </c:strCache>
            </c:strRef>
          </c:tx>
          <c:invertIfNegative val="0"/>
          <c:cat>
            <c:strRef>
              <c:f>'საწოლდღე-კლინიკ-თვეებ მიხედვით'!$B$4:$B$15</c:f>
              <c:strCache>
                <c:ptCount val="12"/>
                <c:pt idx="0">
                  <c:v>სურამი</c:v>
                </c:pt>
                <c:pt idx="1">
                  <c:v>გლდანი</c:v>
                </c:pt>
                <c:pt idx="2">
                  <c:v>ქუტირი</c:v>
                </c:pt>
                <c:pt idx="3">
                  <c:v>ბათუმი</c:v>
                </c:pt>
                <c:pt idx="4">
                  <c:v>ბედიანი</c:v>
                </c:pt>
                <c:pt idx="5">
                  <c:v>რუსთავი</c:v>
                </c:pt>
                <c:pt idx="6">
                  <c:v>ქუთაისი</c:v>
                </c:pt>
                <c:pt idx="7">
                  <c:v>უნიმედი კახეთი</c:v>
                </c:pt>
                <c:pt idx="8">
                  <c:v>მეხუთე კლინიკური</c:v>
                </c:pt>
                <c:pt idx="9">
                  <c:v>ღუდუშაური</c:v>
                </c:pt>
                <c:pt idx="10">
                  <c:v>სენაკი</c:v>
                </c:pt>
                <c:pt idx="11">
                  <c:v>ქავთარაძე</c:v>
                </c:pt>
              </c:strCache>
            </c:strRef>
          </c:cat>
          <c:val>
            <c:numRef>
              <c:f>'საწოლდღე-კლინიკ-თვეებ მიხედვით'!$F$4:$F$15</c:f>
              <c:numCache>
                <c:formatCode>General</c:formatCode>
                <c:ptCount val="12"/>
                <c:pt idx="0">
                  <c:v>2609</c:v>
                </c:pt>
                <c:pt idx="1">
                  <c:v>6810</c:v>
                </c:pt>
                <c:pt idx="2">
                  <c:v>15701</c:v>
                </c:pt>
                <c:pt idx="3">
                  <c:v>4423</c:v>
                </c:pt>
                <c:pt idx="4">
                  <c:v>4488</c:v>
                </c:pt>
                <c:pt idx="5">
                  <c:v>998</c:v>
                </c:pt>
                <c:pt idx="6">
                  <c:v>928</c:v>
                </c:pt>
                <c:pt idx="7">
                  <c:v>608</c:v>
                </c:pt>
                <c:pt idx="8">
                  <c:v>887</c:v>
                </c:pt>
                <c:pt idx="9">
                  <c:v>782</c:v>
                </c:pt>
                <c:pt idx="10">
                  <c:v>509</c:v>
                </c:pt>
                <c:pt idx="11">
                  <c:v>2261</c:v>
                </c:pt>
              </c:numCache>
            </c:numRef>
          </c:val>
        </c:ser>
        <c:ser>
          <c:idx val="4"/>
          <c:order val="4"/>
          <c:tx>
            <c:strRef>
              <c:f>'საწოლდღე-კლინიკ-თვეებ მიხედვით'!$G$3</c:f>
              <c:strCache>
                <c:ptCount val="1"/>
                <c:pt idx="0">
                  <c:v>აპრ.16</c:v>
                </c:pt>
              </c:strCache>
            </c:strRef>
          </c:tx>
          <c:invertIfNegative val="0"/>
          <c:cat>
            <c:strRef>
              <c:f>'საწოლდღე-კლინიკ-თვეებ მიხედვით'!$B$4:$B$15</c:f>
              <c:strCache>
                <c:ptCount val="12"/>
                <c:pt idx="0">
                  <c:v>სურამი</c:v>
                </c:pt>
                <c:pt idx="1">
                  <c:v>გლდანი</c:v>
                </c:pt>
                <c:pt idx="2">
                  <c:v>ქუტირი</c:v>
                </c:pt>
                <c:pt idx="3">
                  <c:v>ბათუმი</c:v>
                </c:pt>
                <c:pt idx="4">
                  <c:v>ბედიანი</c:v>
                </c:pt>
                <c:pt idx="5">
                  <c:v>რუსთავი</c:v>
                </c:pt>
                <c:pt idx="6">
                  <c:v>ქუთაისი</c:v>
                </c:pt>
                <c:pt idx="7">
                  <c:v>უნიმედი კახეთი</c:v>
                </c:pt>
                <c:pt idx="8">
                  <c:v>მეხუთე კლინიკური</c:v>
                </c:pt>
                <c:pt idx="9">
                  <c:v>ღუდუშაური</c:v>
                </c:pt>
                <c:pt idx="10">
                  <c:v>სენაკი</c:v>
                </c:pt>
                <c:pt idx="11">
                  <c:v>ქავთარაძე</c:v>
                </c:pt>
              </c:strCache>
            </c:strRef>
          </c:cat>
          <c:val>
            <c:numRef>
              <c:f>'საწოლდღე-კლინიკ-თვეებ მიხედვით'!$G$4:$G$15</c:f>
              <c:numCache>
                <c:formatCode>General</c:formatCode>
                <c:ptCount val="12"/>
                <c:pt idx="0">
                  <c:v>2311</c:v>
                </c:pt>
                <c:pt idx="1">
                  <c:v>6296</c:v>
                </c:pt>
                <c:pt idx="2">
                  <c:v>15120</c:v>
                </c:pt>
                <c:pt idx="3">
                  <c:v>4201</c:v>
                </c:pt>
                <c:pt idx="4">
                  <c:v>4358</c:v>
                </c:pt>
                <c:pt idx="5">
                  <c:v>995</c:v>
                </c:pt>
                <c:pt idx="6">
                  <c:v>816</c:v>
                </c:pt>
                <c:pt idx="7">
                  <c:v>225</c:v>
                </c:pt>
                <c:pt idx="8">
                  <c:v>653</c:v>
                </c:pt>
                <c:pt idx="9">
                  <c:v>770</c:v>
                </c:pt>
                <c:pt idx="10">
                  <c:v>418</c:v>
                </c:pt>
                <c:pt idx="11">
                  <c:v>2515</c:v>
                </c:pt>
              </c:numCache>
            </c:numRef>
          </c:val>
        </c:ser>
        <c:ser>
          <c:idx val="5"/>
          <c:order val="5"/>
          <c:tx>
            <c:strRef>
              <c:f>'საწოლდღე-კლინიკ-თვეებ მიხედვით'!$H$3</c:f>
              <c:strCache>
                <c:ptCount val="1"/>
                <c:pt idx="0">
                  <c:v>მაის.16</c:v>
                </c:pt>
              </c:strCache>
            </c:strRef>
          </c:tx>
          <c:invertIfNegative val="0"/>
          <c:cat>
            <c:strRef>
              <c:f>'საწოლდღე-კლინიკ-თვეებ მიხედვით'!$B$4:$B$15</c:f>
              <c:strCache>
                <c:ptCount val="12"/>
                <c:pt idx="0">
                  <c:v>სურამი</c:v>
                </c:pt>
                <c:pt idx="1">
                  <c:v>გლდანი</c:v>
                </c:pt>
                <c:pt idx="2">
                  <c:v>ქუტირი</c:v>
                </c:pt>
                <c:pt idx="3">
                  <c:v>ბათუმი</c:v>
                </c:pt>
                <c:pt idx="4">
                  <c:v>ბედიანი</c:v>
                </c:pt>
                <c:pt idx="5">
                  <c:v>რუსთავი</c:v>
                </c:pt>
                <c:pt idx="6">
                  <c:v>ქუთაისი</c:v>
                </c:pt>
                <c:pt idx="7">
                  <c:v>უნიმედი კახეთი</c:v>
                </c:pt>
                <c:pt idx="8">
                  <c:v>მეხუთე კლინიკური</c:v>
                </c:pt>
                <c:pt idx="9">
                  <c:v>ღუდუშაური</c:v>
                </c:pt>
                <c:pt idx="10">
                  <c:v>სენაკი</c:v>
                </c:pt>
                <c:pt idx="11">
                  <c:v>ქავთარაძე</c:v>
                </c:pt>
              </c:strCache>
            </c:strRef>
          </c:cat>
          <c:val>
            <c:numRef>
              <c:f>'საწოლდღე-კლინიკ-თვეებ მიხედვით'!$H$4:$H$15</c:f>
              <c:numCache>
                <c:formatCode>General</c:formatCode>
                <c:ptCount val="12"/>
                <c:pt idx="0">
                  <c:v>2611</c:v>
                </c:pt>
                <c:pt idx="1">
                  <c:v>6490</c:v>
                </c:pt>
                <c:pt idx="2">
                  <c:v>15893</c:v>
                </c:pt>
                <c:pt idx="3">
                  <c:v>4548</c:v>
                </c:pt>
                <c:pt idx="4">
                  <c:v>4524</c:v>
                </c:pt>
                <c:pt idx="5">
                  <c:v>786</c:v>
                </c:pt>
                <c:pt idx="6">
                  <c:v>944</c:v>
                </c:pt>
                <c:pt idx="7">
                  <c:v>570</c:v>
                </c:pt>
                <c:pt idx="8">
                  <c:v>837</c:v>
                </c:pt>
                <c:pt idx="9">
                  <c:v>753</c:v>
                </c:pt>
                <c:pt idx="10">
                  <c:v>539</c:v>
                </c:pt>
                <c:pt idx="11">
                  <c:v>2727</c:v>
                </c:pt>
              </c:numCache>
            </c:numRef>
          </c:val>
        </c:ser>
        <c:ser>
          <c:idx val="6"/>
          <c:order val="6"/>
          <c:tx>
            <c:strRef>
              <c:f>'საწოლდღე-კლინიკ-თვეებ მიხედვით'!$I$3</c:f>
              <c:strCache>
                <c:ptCount val="1"/>
                <c:pt idx="0">
                  <c:v>ივნ.16</c:v>
                </c:pt>
              </c:strCache>
            </c:strRef>
          </c:tx>
          <c:invertIfNegative val="0"/>
          <c:cat>
            <c:strRef>
              <c:f>'საწოლდღე-კლინიკ-თვეებ მიხედვით'!$B$4:$B$15</c:f>
              <c:strCache>
                <c:ptCount val="12"/>
                <c:pt idx="0">
                  <c:v>სურამი</c:v>
                </c:pt>
                <c:pt idx="1">
                  <c:v>გლდანი</c:v>
                </c:pt>
                <c:pt idx="2">
                  <c:v>ქუტირი</c:v>
                </c:pt>
                <c:pt idx="3">
                  <c:v>ბათუმი</c:v>
                </c:pt>
                <c:pt idx="4">
                  <c:v>ბედიანი</c:v>
                </c:pt>
                <c:pt idx="5">
                  <c:v>რუსთავი</c:v>
                </c:pt>
                <c:pt idx="6">
                  <c:v>ქუთაისი</c:v>
                </c:pt>
                <c:pt idx="7">
                  <c:v>უნიმედი კახეთი</c:v>
                </c:pt>
                <c:pt idx="8">
                  <c:v>მეხუთე კლინიკური</c:v>
                </c:pt>
                <c:pt idx="9">
                  <c:v>ღუდუშაური</c:v>
                </c:pt>
                <c:pt idx="10">
                  <c:v>სენაკი</c:v>
                </c:pt>
                <c:pt idx="11">
                  <c:v>ქავთარაძე</c:v>
                </c:pt>
              </c:strCache>
            </c:strRef>
          </c:cat>
          <c:val>
            <c:numRef>
              <c:f>'საწოლდღე-კლინიკ-თვეებ მიხედვით'!$I$4:$I$15</c:f>
              <c:numCache>
                <c:formatCode>General</c:formatCode>
                <c:ptCount val="12"/>
                <c:pt idx="0">
                  <c:v>2488</c:v>
                </c:pt>
                <c:pt idx="1">
                  <c:v>6612</c:v>
                </c:pt>
                <c:pt idx="2">
                  <c:v>16028</c:v>
                </c:pt>
                <c:pt idx="3">
                  <c:v>4201</c:v>
                </c:pt>
                <c:pt idx="4">
                  <c:v>4349</c:v>
                </c:pt>
                <c:pt idx="5">
                  <c:v>863</c:v>
                </c:pt>
                <c:pt idx="6">
                  <c:v>925</c:v>
                </c:pt>
                <c:pt idx="7">
                  <c:v>574</c:v>
                </c:pt>
                <c:pt idx="8">
                  <c:v>695</c:v>
                </c:pt>
                <c:pt idx="9">
                  <c:v>677</c:v>
                </c:pt>
                <c:pt idx="10">
                  <c:v>474</c:v>
                </c:pt>
                <c:pt idx="11">
                  <c:v>2573</c:v>
                </c:pt>
              </c:numCache>
            </c:numRef>
          </c:val>
        </c:ser>
        <c:ser>
          <c:idx val="7"/>
          <c:order val="7"/>
          <c:tx>
            <c:strRef>
              <c:f>'საწოლდღე-კლინიკ-თვეებ მიხედვით'!$J$3</c:f>
              <c:strCache>
                <c:ptCount val="1"/>
                <c:pt idx="0">
                  <c:v>ივლ.16</c:v>
                </c:pt>
              </c:strCache>
            </c:strRef>
          </c:tx>
          <c:invertIfNegative val="0"/>
          <c:cat>
            <c:strRef>
              <c:f>'საწოლდღე-კლინიკ-თვეებ მიხედვით'!$B$4:$B$15</c:f>
              <c:strCache>
                <c:ptCount val="12"/>
                <c:pt idx="0">
                  <c:v>სურამი</c:v>
                </c:pt>
                <c:pt idx="1">
                  <c:v>გლდანი</c:v>
                </c:pt>
                <c:pt idx="2">
                  <c:v>ქუტირი</c:v>
                </c:pt>
                <c:pt idx="3">
                  <c:v>ბათუმი</c:v>
                </c:pt>
                <c:pt idx="4">
                  <c:v>ბედიანი</c:v>
                </c:pt>
                <c:pt idx="5">
                  <c:v>რუსთავი</c:v>
                </c:pt>
                <c:pt idx="6">
                  <c:v>ქუთაისი</c:v>
                </c:pt>
                <c:pt idx="7">
                  <c:v>უნიმედი კახეთი</c:v>
                </c:pt>
                <c:pt idx="8">
                  <c:v>მეხუთე კლინიკური</c:v>
                </c:pt>
                <c:pt idx="9">
                  <c:v>ღუდუშაური</c:v>
                </c:pt>
                <c:pt idx="10">
                  <c:v>სენაკი</c:v>
                </c:pt>
                <c:pt idx="11">
                  <c:v>ქავთარაძე</c:v>
                </c:pt>
              </c:strCache>
            </c:strRef>
          </c:cat>
          <c:val>
            <c:numRef>
              <c:f>'საწოლდღე-კლინიკ-თვეებ მიხედვით'!$J$4:$J$15</c:f>
              <c:numCache>
                <c:formatCode>General</c:formatCode>
                <c:ptCount val="12"/>
                <c:pt idx="0">
                  <c:v>2734</c:v>
                </c:pt>
                <c:pt idx="1">
                  <c:v>2734</c:v>
                </c:pt>
                <c:pt idx="2">
                  <c:v>16758</c:v>
                </c:pt>
                <c:pt idx="3">
                  <c:v>4495</c:v>
                </c:pt>
                <c:pt idx="4">
                  <c:v>4609</c:v>
                </c:pt>
                <c:pt idx="5">
                  <c:v>906</c:v>
                </c:pt>
                <c:pt idx="6">
                  <c:v>905</c:v>
                </c:pt>
                <c:pt idx="7">
                  <c:v>556</c:v>
                </c:pt>
                <c:pt idx="8">
                  <c:v>741</c:v>
                </c:pt>
                <c:pt idx="9">
                  <c:v>799</c:v>
                </c:pt>
                <c:pt idx="10">
                  <c:v>439</c:v>
                </c:pt>
                <c:pt idx="11">
                  <c:v>2620</c:v>
                </c:pt>
              </c:numCache>
            </c:numRef>
          </c:val>
        </c:ser>
        <c:ser>
          <c:idx val="8"/>
          <c:order val="8"/>
          <c:tx>
            <c:strRef>
              <c:f>'საწოლდღე-კლინიკ-თვეებ მიხედვით'!$K$3</c:f>
              <c:strCache>
                <c:ptCount val="1"/>
                <c:pt idx="0">
                  <c:v>აგვ.16</c:v>
                </c:pt>
              </c:strCache>
            </c:strRef>
          </c:tx>
          <c:invertIfNegative val="0"/>
          <c:cat>
            <c:strRef>
              <c:f>'საწოლდღე-კლინიკ-თვეებ მიხედვით'!$B$4:$B$15</c:f>
              <c:strCache>
                <c:ptCount val="12"/>
                <c:pt idx="0">
                  <c:v>სურამი</c:v>
                </c:pt>
                <c:pt idx="1">
                  <c:v>გლდანი</c:v>
                </c:pt>
                <c:pt idx="2">
                  <c:v>ქუტირი</c:v>
                </c:pt>
                <c:pt idx="3">
                  <c:v>ბათუმი</c:v>
                </c:pt>
                <c:pt idx="4">
                  <c:v>ბედიანი</c:v>
                </c:pt>
                <c:pt idx="5">
                  <c:v>რუსთავი</c:v>
                </c:pt>
                <c:pt idx="6">
                  <c:v>ქუთაისი</c:v>
                </c:pt>
                <c:pt idx="7">
                  <c:v>უნიმედი კახეთი</c:v>
                </c:pt>
                <c:pt idx="8">
                  <c:v>მეხუთე კლინიკური</c:v>
                </c:pt>
                <c:pt idx="9">
                  <c:v>ღუდუშაური</c:v>
                </c:pt>
                <c:pt idx="10">
                  <c:v>სენაკი</c:v>
                </c:pt>
                <c:pt idx="11">
                  <c:v>ქავთარაძე</c:v>
                </c:pt>
              </c:strCache>
            </c:strRef>
          </c:cat>
          <c:val>
            <c:numRef>
              <c:f>'საწოლდღე-კლინიკ-თვეებ მიხედვით'!$K$4:$K$15</c:f>
              <c:numCache>
                <c:formatCode>General</c:formatCode>
                <c:ptCount val="12"/>
                <c:pt idx="0">
                  <c:v>2774</c:v>
                </c:pt>
                <c:pt idx="1">
                  <c:v>6472</c:v>
                </c:pt>
                <c:pt idx="2">
                  <c:v>17604</c:v>
                </c:pt>
                <c:pt idx="3">
                  <c:v>4767</c:v>
                </c:pt>
                <c:pt idx="4">
                  <c:v>4675</c:v>
                </c:pt>
                <c:pt idx="5">
                  <c:v>921</c:v>
                </c:pt>
                <c:pt idx="6">
                  <c:v>937</c:v>
                </c:pt>
                <c:pt idx="7">
                  <c:v>588</c:v>
                </c:pt>
                <c:pt idx="8">
                  <c:v>874</c:v>
                </c:pt>
                <c:pt idx="9">
                  <c:v>819</c:v>
                </c:pt>
                <c:pt idx="10">
                  <c:v>536</c:v>
                </c:pt>
                <c:pt idx="11">
                  <c:v>2777</c:v>
                </c:pt>
              </c:numCache>
            </c:numRef>
          </c:val>
        </c:ser>
        <c:ser>
          <c:idx val="9"/>
          <c:order val="9"/>
          <c:tx>
            <c:strRef>
              <c:f>'საწოლდღე-კლინიკ-თვეებ მიხედვით'!$L$3</c:f>
              <c:strCache>
                <c:ptCount val="1"/>
                <c:pt idx="0">
                  <c:v>სექ.16</c:v>
                </c:pt>
              </c:strCache>
            </c:strRef>
          </c:tx>
          <c:invertIfNegative val="0"/>
          <c:cat>
            <c:strRef>
              <c:f>'საწოლდღე-კლინიკ-თვეებ მიხედვით'!$B$4:$B$15</c:f>
              <c:strCache>
                <c:ptCount val="12"/>
                <c:pt idx="0">
                  <c:v>სურამი</c:v>
                </c:pt>
                <c:pt idx="1">
                  <c:v>გლდანი</c:v>
                </c:pt>
                <c:pt idx="2">
                  <c:v>ქუტირი</c:v>
                </c:pt>
                <c:pt idx="3">
                  <c:v>ბათუმი</c:v>
                </c:pt>
                <c:pt idx="4">
                  <c:v>ბედიანი</c:v>
                </c:pt>
                <c:pt idx="5">
                  <c:v>რუსთავი</c:v>
                </c:pt>
                <c:pt idx="6">
                  <c:v>ქუთაისი</c:v>
                </c:pt>
                <c:pt idx="7">
                  <c:v>უნიმედი კახეთი</c:v>
                </c:pt>
                <c:pt idx="8">
                  <c:v>მეხუთე კლინიკური</c:v>
                </c:pt>
                <c:pt idx="9">
                  <c:v>ღუდუშაური</c:v>
                </c:pt>
                <c:pt idx="10">
                  <c:v>სენაკი</c:v>
                </c:pt>
                <c:pt idx="11">
                  <c:v>ქავთარაძე</c:v>
                </c:pt>
              </c:strCache>
            </c:strRef>
          </c:cat>
          <c:val>
            <c:numRef>
              <c:f>'საწოლდღე-კლინიკ-თვეებ მიხედვით'!$L$4:$L$15</c:f>
              <c:numCache>
                <c:formatCode>General</c:formatCode>
                <c:ptCount val="12"/>
                <c:pt idx="0">
                  <c:v>2791</c:v>
                </c:pt>
                <c:pt idx="1">
                  <c:v>6633</c:v>
                </c:pt>
                <c:pt idx="2">
                  <c:v>16986</c:v>
                </c:pt>
                <c:pt idx="3">
                  <c:v>4836</c:v>
                </c:pt>
                <c:pt idx="4">
                  <c:v>4444</c:v>
                </c:pt>
                <c:pt idx="5">
                  <c:v>821</c:v>
                </c:pt>
                <c:pt idx="6">
                  <c:v>921</c:v>
                </c:pt>
                <c:pt idx="7">
                  <c:v>514</c:v>
                </c:pt>
                <c:pt idx="8">
                  <c:v>802</c:v>
                </c:pt>
                <c:pt idx="9">
                  <c:v>658</c:v>
                </c:pt>
                <c:pt idx="10">
                  <c:v>456</c:v>
                </c:pt>
                <c:pt idx="11">
                  <c:v>2576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466368"/>
        <c:axId val="153467904"/>
      </c:barChart>
      <c:catAx>
        <c:axId val="153466368"/>
        <c:scaling>
          <c:orientation val="minMax"/>
        </c:scaling>
        <c:delete val="0"/>
        <c:axPos val="b"/>
        <c:majorTickMark val="out"/>
        <c:minorTickMark val="none"/>
        <c:tickLblPos val="nextTo"/>
        <c:crossAx val="153467904"/>
        <c:crosses val="autoZero"/>
        <c:auto val="1"/>
        <c:lblAlgn val="ctr"/>
        <c:lblOffset val="100"/>
        <c:noMultiLvlLbl val="0"/>
      </c:catAx>
      <c:valAx>
        <c:axId val="153467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34663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'შემთხვევა-საწოლდღ'!$C$4</c:f>
              <c:strCache>
                <c:ptCount val="1"/>
                <c:pt idx="0">
                  <c:v>შემთხვევა</c:v>
                </c:pt>
              </c:strCache>
            </c:strRef>
          </c:tx>
          <c:cat>
            <c:strRef>
              <c:f>'შემთხვევა-საწოლდღ'!$B$5:$B$16</c:f>
              <c:strCache>
                <c:ptCount val="12"/>
                <c:pt idx="0">
                  <c:v>სურამი</c:v>
                </c:pt>
                <c:pt idx="1">
                  <c:v>გლდანი</c:v>
                </c:pt>
                <c:pt idx="2">
                  <c:v>ქუტირი</c:v>
                </c:pt>
                <c:pt idx="3">
                  <c:v>ბათუმი</c:v>
                </c:pt>
                <c:pt idx="4">
                  <c:v>ბედიანი</c:v>
                </c:pt>
                <c:pt idx="5">
                  <c:v>რუსთავი</c:v>
                </c:pt>
                <c:pt idx="6">
                  <c:v>ქუთაისი</c:v>
                </c:pt>
                <c:pt idx="7">
                  <c:v>უნიმედი კახეთი</c:v>
                </c:pt>
                <c:pt idx="8">
                  <c:v>მეხუთე კლინიკური</c:v>
                </c:pt>
                <c:pt idx="9">
                  <c:v>ღუდუშაური</c:v>
                </c:pt>
                <c:pt idx="10">
                  <c:v>სენაკი</c:v>
                </c:pt>
                <c:pt idx="11">
                  <c:v>ქავთარაძე</c:v>
                </c:pt>
              </c:strCache>
            </c:strRef>
          </c:cat>
          <c:val>
            <c:numRef>
              <c:f>'შემთხვევა-საწოლდღ'!$C$5:$C$16</c:f>
              <c:numCache>
                <c:formatCode>General</c:formatCode>
                <c:ptCount val="12"/>
                <c:pt idx="0">
                  <c:v>1036</c:v>
                </c:pt>
                <c:pt idx="1">
                  <c:v>2699</c:v>
                </c:pt>
                <c:pt idx="2">
                  <c:v>6466</c:v>
                </c:pt>
                <c:pt idx="3">
                  <c:v>2239</c:v>
                </c:pt>
                <c:pt idx="4">
                  <c:v>1513</c:v>
                </c:pt>
                <c:pt idx="5">
                  <c:v>688</c:v>
                </c:pt>
                <c:pt idx="6">
                  <c:v>729</c:v>
                </c:pt>
                <c:pt idx="7">
                  <c:v>503</c:v>
                </c:pt>
                <c:pt idx="8">
                  <c:v>629</c:v>
                </c:pt>
                <c:pt idx="9">
                  <c:v>687</c:v>
                </c:pt>
                <c:pt idx="10">
                  <c:v>240</c:v>
                </c:pt>
                <c:pt idx="11">
                  <c:v>2091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'შემთხვევა-საწოლდღ'!$D$4</c:f>
              <c:strCache>
                <c:ptCount val="1"/>
                <c:pt idx="0">
                  <c:v>საწოლდღ</c:v>
                </c:pt>
              </c:strCache>
            </c:strRef>
          </c:tx>
          <c:cat>
            <c:strRef>
              <c:f>'შემთხვევა-საწოლდღ'!$B$5:$B$16</c:f>
              <c:strCache>
                <c:ptCount val="12"/>
                <c:pt idx="0">
                  <c:v>სურამი</c:v>
                </c:pt>
                <c:pt idx="1">
                  <c:v>გლდანი</c:v>
                </c:pt>
                <c:pt idx="2">
                  <c:v>ქუტირი</c:v>
                </c:pt>
                <c:pt idx="3">
                  <c:v>ბათუმი</c:v>
                </c:pt>
                <c:pt idx="4">
                  <c:v>ბედიანი</c:v>
                </c:pt>
                <c:pt idx="5">
                  <c:v>რუსთავი</c:v>
                </c:pt>
                <c:pt idx="6">
                  <c:v>ქუთაისი</c:v>
                </c:pt>
                <c:pt idx="7">
                  <c:v>უნიმედი კახეთი</c:v>
                </c:pt>
                <c:pt idx="8">
                  <c:v>მეხუთე კლინიკური</c:v>
                </c:pt>
                <c:pt idx="9">
                  <c:v>ღუდუშაური</c:v>
                </c:pt>
                <c:pt idx="10">
                  <c:v>სენაკი</c:v>
                </c:pt>
                <c:pt idx="11">
                  <c:v>ქავთარაძე</c:v>
                </c:pt>
              </c:strCache>
            </c:strRef>
          </c:cat>
          <c:val>
            <c:numRef>
              <c:f>'შემთხვევა-საწოლდღ'!$D$5:$D$16</c:f>
              <c:numCache>
                <c:formatCode>General</c:formatCode>
                <c:ptCount val="12"/>
                <c:pt idx="0">
                  <c:v>25936</c:v>
                </c:pt>
                <c:pt idx="1">
                  <c:v>60650</c:v>
                </c:pt>
                <c:pt idx="2">
                  <c:v>159783</c:v>
                </c:pt>
                <c:pt idx="3">
                  <c:v>44652</c:v>
                </c:pt>
                <c:pt idx="4">
                  <c:v>44502</c:v>
                </c:pt>
                <c:pt idx="5">
                  <c:v>8999</c:v>
                </c:pt>
                <c:pt idx="6">
                  <c:v>10020</c:v>
                </c:pt>
                <c:pt idx="7">
                  <c:v>4972</c:v>
                </c:pt>
                <c:pt idx="8">
                  <c:v>7230</c:v>
                </c:pt>
                <c:pt idx="9">
                  <c:v>7345</c:v>
                </c:pt>
                <c:pt idx="10">
                  <c:v>4711</c:v>
                </c:pt>
                <c:pt idx="11">
                  <c:v>25600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209856"/>
        <c:axId val="129225856"/>
      </c:lineChart>
      <c:catAx>
        <c:axId val="129209856"/>
        <c:scaling>
          <c:orientation val="minMax"/>
        </c:scaling>
        <c:delete val="0"/>
        <c:axPos val="b"/>
        <c:majorTickMark val="out"/>
        <c:minorTickMark val="none"/>
        <c:tickLblPos val="nextTo"/>
        <c:crossAx val="129225856"/>
        <c:crosses val="autoZero"/>
        <c:auto val="1"/>
        <c:lblAlgn val="ctr"/>
        <c:lblOffset val="100"/>
        <c:noMultiLvlLbl val="0"/>
      </c:catAx>
      <c:valAx>
        <c:axId val="129225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2098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სურამი!$B$36</c:f>
              <c:strCache>
                <c:ptCount val="1"/>
                <c:pt idx="0">
                  <c:v>შ.პ.ს. ა. ქაჯაიას სახ. სურამის ფსიქიატრიული საავადმყოფო</c:v>
                </c:pt>
              </c:strCache>
            </c:strRef>
          </c:tx>
          <c:marker>
            <c:symbol val="none"/>
          </c:marker>
          <c:cat>
            <c:numRef>
              <c:f>სურამი!$C$35:$L$35</c:f>
              <c:numCache>
                <c:formatCode>mmm\-yy</c:formatCode>
                <c:ptCount val="10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</c:numCache>
            </c:numRef>
          </c:cat>
          <c:val>
            <c:numRef>
              <c:f>სურამი!$C$36:$L$36</c:f>
              <c:numCache>
                <c:formatCode>General</c:formatCode>
                <c:ptCount val="10"/>
                <c:pt idx="0">
                  <c:v>106</c:v>
                </c:pt>
                <c:pt idx="1">
                  <c:v>96</c:v>
                </c:pt>
                <c:pt idx="2">
                  <c:v>94</c:v>
                </c:pt>
                <c:pt idx="3">
                  <c:v>105</c:v>
                </c:pt>
                <c:pt idx="4">
                  <c:v>106</c:v>
                </c:pt>
                <c:pt idx="5">
                  <c:v>98</c:v>
                </c:pt>
                <c:pt idx="6">
                  <c:v>107</c:v>
                </c:pt>
                <c:pt idx="7">
                  <c:v>112</c:v>
                </c:pt>
                <c:pt idx="8">
                  <c:v>108</c:v>
                </c:pt>
                <c:pt idx="9">
                  <c:v>104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84416"/>
        <c:axId val="66685952"/>
      </c:lineChart>
      <c:dateAx>
        <c:axId val="66684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66685952"/>
        <c:crosses val="autoZero"/>
        <c:auto val="1"/>
        <c:lblOffset val="100"/>
        <c:baseTimeUnit val="months"/>
      </c:dateAx>
      <c:valAx>
        <c:axId val="66685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66844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სურამი!$B$40</c:f>
              <c:strCache>
                <c:ptCount val="1"/>
                <c:pt idx="0">
                  <c:v>შ.პ.ს. ა. ქაჯაიას სახ. სურამის ფსიქიატრიული საავადმყოფო</c:v>
                </c:pt>
              </c:strCache>
            </c:strRef>
          </c:tx>
          <c:marker>
            <c:symbol val="none"/>
          </c:marker>
          <c:cat>
            <c:numRef>
              <c:f>სურამი!$C$39:$L$39</c:f>
              <c:numCache>
                <c:formatCode>mmm\-yy</c:formatCode>
                <c:ptCount val="10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</c:numCache>
            </c:numRef>
          </c:cat>
          <c:val>
            <c:numRef>
              <c:f>სურამი!$C$40:$L$40</c:f>
              <c:numCache>
                <c:formatCode>General</c:formatCode>
                <c:ptCount val="10"/>
                <c:pt idx="0">
                  <c:v>2738</c:v>
                </c:pt>
                <c:pt idx="1">
                  <c:v>2517</c:v>
                </c:pt>
                <c:pt idx="2">
                  <c:v>2363</c:v>
                </c:pt>
                <c:pt idx="3">
                  <c:v>2609</c:v>
                </c:pt>
                <c:pt idx="4">
                  <c:v>2311</c:v>
                </c:pt>
                <c:pt idx="5">
                  <c:v>2611</c:v>
                </c:pt>
                <c:pt idx="6">
                  <c:v>2488</c:v>
                </c:pt>
                <c:pt idx="7">
                  <c:v>2734</c:v>
                </c:pt>
                <c:pt idx="8">
                  <c:v>2774</c:v>
                </c:pt>
                <c:pt idx="9">
                  <c:v>2791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552000"/>
        <c:axId val="71553792"/>
      </c:lineChart>
      <c:dateAx>
        <c:axId val="715520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71553792"/>
        <c:crosses val="autoZero"/>
        <c:auto val="1"/>
        <c:lblOffset val="100"/>
        <c:baseTimeUnit val="months"/>
      </c:dateAx>
      <c:valAx>
        <c:axId val="71553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5520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სურამი!$C$35:$L$35</c:f>
              <c:numCache>
                <c:formatCode>mmm\-yy</c:formatCode>
                <c:ptCount val="10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</c:numCache>
            </c:numRef>
          </c:cat>
          <c:val>
            <c:numRef>
              <c:f>სურამი!$C$36:$L$36</c:f>
              <c:numCache>
                <c:formatCode>General</c:formatCode>
                <c:ptCount val="10"/>
                <c:pt idx="0">
                  <c:v>106</c:v>
                </c:pt>
                <c:pt idx="1">
                  <c:v>96</c:v>
                </c:pt>
                <c:pt idx="2">
                  <c:v>94</c:v>
                </c:pt>
                <c:pt idx="3">
                  <c:v>105</c:v>
                </c:pt>
                <c:pt idx="4">
                  <c:v>106</c:v>
                </c:pt>
                <c:pt idx="5">
                  <c:v>98</c:v>
                </c:pt>
                <c:pt idx="6">
                  <c:v>107</c:v>
                </c:pt>
                <c:pt idx="7">
                  <c:v>112</c:v>
                </c:pt>
                <c:pt idx="8">
                  <c:v>108</c:v>
                </c:pt>
                <c:pt idx="9">
                  <c:v>104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cat>
            <c:numRef>
              <c:f>სურამი!$C$35:$L$35</c:f>
              <c:numCache>
                <c:formatCode>mmm\-yy</c:formatCode>
                <c:ptCount val="10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</c:numCache>
            </c:numRef>
          </c:cat>
          <c:val>
            <c:numRef>
              <c:f>სურამი!$C$37:$L$37</c:f>
              <c:numCache>
                <c:formatCode>General</c:formatCode>
                <c:ptCount val="10"/>
                <c:pt idx="0">
                  <c:v>2738</c:v>
                </c:pt>
                <c:pt idx="1">
                  <c:v>2517</c:v>
                </c:pt>
                <c:pt idx="2">
                  <c:v>2363</c:v>
                </c:pt>
                <c:pt idx="3">
                  <c:v>2609</c:v>
                </c:pt>
                <c:pt idx="4">
                  <c:v>2311</c:v>
                </c:pt>
                <c:pt idx="5">
                  <c:v>2611</c:v>
                </c:pt>
                <c:pt idx="6">
                  <c:v>2488</c:v>
                </c:pt>
                <c:pt idx="7">
                  <c:v>2734</c:v>
                </c:pt>
                <c:pt idx="8">
                  <c:v>2774</c:v>
                </c:pt>
                <c:pt idx="9">
                  <c:v>2791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98272"/>
        <c:axId val="78199808"/>
      </c:lineChart>
      <c:dateAx>
        <c:axId val="781982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78199808"/>
        <c:crosses val="autoZero"/>
        <c:auto val="1"/>
        <c:lblOffset val="100"/>
        <c:baseTimeUnit val="months"/>
      </c:dateAx>
      <c:valAx>
        <c:axId val="78199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1982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გლდანი!$B$33</c:f>
              <c:strCache>
                <c:ptCount val="1"/>
                <c:pt idx="0">
                  <c:v>შპს  "თბილისის ფსიქიკური ჯანმრთელობის ცენტრი"</c:v>
                </c:pt>
              </c:strCache>
            </c:strRef>
          </c:tx>
          <c:marker>
            <c:symbol val="none"/>
          </c:marker>
          <c:cat>
            <c:numRef>
              <c:f>გლდანი!$C$32:$L$32</c:f>
              <c:numCache>
                <c:formatCode>mmm\-yy</c:formatCode>
                <c:ptCount val="10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</c:numCache>
            </c:numRef>
          </c:cat>
          <c:val>
            <c:numRef>
              <c:f>გლდანი!$C$33:$L$33</c:f>
              <c:numCache>
                <c:formatCode>General</c:formatCode>
                <c:ptCount val="10"/>
                <c:pt idx="0">
                  <c:v>254</c:v>
                </c:pt>
                <c:pt idx="1">
                  <c:v>244</c:v>
                </c:pt>
                <c:pt idx="2">
                  <c:v>274</c:v>
                </c:pt>
                <c:pt idx="3">
                  <c:v>276</c:v>
                </c:pt>
                <c:pt idx="4">
                  <c:v>271</c:v>
                </c:pt>
                <c:pt idx="5">
                  <c:v>271</c:v>
                </c:pt>
                <c:pt idx="6">
                  <c:v>286</c:v>
                </c:pt>
                <c:pt idx="7">
                  <c:v>275</c:v>
                </c:pt>
                <c:pt idx="8">
                  <c:v>272</c:v>
                </c:pt>
                <c:pt idx="9">
                  <c:v>276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287680"/>
        <c:axId val="85289216"/>
      </c:lineChart>
      <c:dateAx>
        <c:axId val="852876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85289216"/>
        <c:crosses val="autoZero"/>
        <c:auto val="1"/>
        <c:lblOffset val="100"/>
        <c:baseTimeUnit val="months"/>
      </c:dateAx>
      <c:valAx>
        <c:axId val="85289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2876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გლდანი!$B$33</c:f>
              <c:strCache>
                <c:ptCount val="1"/>
                <c:pt idx="0">
                  <c:v>შპს  "თბილისის ფსიქიკური ჯანმრთელობის ცენტრი"</c:v>
                </c:pt>
              </c:strCache>
            </c:strRef>
          </c:tx>
          <c:cat>
            <c:numRef>
              <c:f>გლდანი!$C$32:$L$32</c:f>
              <c:numCache>
                <c:formatCode>mmm\-yy</c:formatCode>
                <c:ptCount val="10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</c:numCache>
            </c:numRef>
          </c:cat>
          <c:val>
            <c:numRef>
              <c:f>გლდანი!$C$33:$L$33</c:f>
              <c:numCache>
                <c:formatCode>General</c:formatCode>
                <c:ptCount val="10"/>
                <c:pt idx="0">
                  <c:v>254</c:v>
                </c:pt>
                <c:pt idx="1">
                  <c:v>244</c:v>
                </c:pt>
                <c:pt idx="2">
                  <c:v>274</c:v>
                </c:pt>
                <c:pt idx="3">
                  <c:v>276</c:v>
                </c:pt>
                <c:pt idx="4">
                  <c:v>271</c:v>
                </c:pt>
                <c:pt idx="5">
                  <c:v>271</c:v>
                </c:pt>
                <c:pt idx="6">
                  <c:v>286</c:v>
                </c:pt>
                <c:pt idx="7">
                  <c:v>275</c:v>
                </c:pt>
                <c:pt idx="8">
                  <c:v>272</c:v>
                </c:pt>
                <c:pt idx="9">
                  <c:v>276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გლდანი!$B$34</c:f>
              <c:strCache>
                <c:ptCount val="1"/>
                <c:pt idx="0">
                  <c:v>შპს  "თბილისის ფსიქიკური ჯანმრთელობის ცენტრი"</c:v>
                </c:pt>
              </c:strCache>
            </c:strRef>
          </c:tx>
          <c:marker>
            <c:symbol val="none"/>
          </c:marker>
          <c:cat>
            <c:numRef>
              <c:f>გლდანი!$C$32:$L$32</c:f>
              <c:numCache>
                <c:formatCode>mmm\-yy</c:formatCode>
                <c:ptCount val="10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</c:numCache>
            </c:numRef>
          </c:cat>
          <c:val>
            <c:numRef>
              <c:f>გლდანი!$C$34:$L$34</c:f>
              <c:numCache>
                <c:formatCode>General</c:formatCode>
                <c:ptCount val="10"/>
                <c:pt idx="0">
                  <c:v>6098</c:v>
                </c:pt>
                <c:pt idx="1">
                  <c:v>6096</c:v>
                </c:pt>
                <c:pt idx="2">
                  <c:v>6409</c:v>
                </c:pt>
                <c:pt idx="3">
                  <c:v>6810</c:v>
                </c:pt>
                <c:pt idx="4">
                  <c:v>6296</c:v>
                </c:pt>
                <c:pt idx="5">
                  <c:v>6490</c:v>
                </c:pt>
                <c:pt idx="6">
                  <c:v>6612</c:v>
                </c:pt>
                <c:pt idx="7">
                  <c:v>2734</c:v>
                </c:pt>
                <c:pt idx="8">
                  <c:v>6472</c:v>
                </c:pt>
                <c:pt idx="9">
                  <c:v>6633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562496"/>
        <c:axId val="85564032"/>
      </c:lineChart>
      <c:dateAx>
        <c:axId val="855624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85564032"/>
        <c:crosses val="autoZero"/>
        <c:auto val="1"/>
        <c:lblOffset val="100"/>
        <c:baseTimeUnit val="months"/>
      </c:dateAx>
      <c:valAx>
        <c:axId val="85564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5624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2</xdr:row>
      <xdr:rowOff>104775</xdr:rowOff>
    </xdr:from>
    <xdr:to>
      <xdr:col>18</xdr:col>
      <xdr:colOff>600075</xdr:colOff>
      <xdr:row>29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23</xdr:row>
      <xdr:rowOff>171450</xdr:rowOff>
    </xdr:from>
    <xdr:to>
      <xdr:col>13</xdr:col>
      <xdr:colOff>419100</xdr:colOff>
      <xdr:row>46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4</xdr:row>
      <xdr:rowOff>133350</xdr:rowOff>
    </xdr:from>
    <xdr:to>
      <xdr:col>17</xdr:col>
      <xdr:colOff>533400</xdr:colOff>
      <xdr:row>21</xdr:row>
      <xdr:rowOff>47625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495300</xdr:colOff>
      <xdr:row>40</xdr:row>
      <xdr:rowOff>104775</xdr:rowOff>
    </xdr:from>
    <xdr:to>
      <xdr:col>29</xdr:col>
      <xdr:colOff>0</xdr:colOff>
      <xdr:row>66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419099</xdr:colOff>
      <xdr:row>43</xdr:row>
      <xdr:rowOff>66675</xdr:rowOff>
    </xdr:from>
    <xdr:to>
      <xdr:col>9</xdr:col>
      <xdr:colOff>380999</xdr:colOff>
      <xdr:row>63</xdr:row>
      <xdr:rowOff>166687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352425</xdr:colOff>
      <xdr:row>39</xdr:row>
      <xdr:rowOff>85725</xdr:rowOff>
    </xdr:from>
    <xdr:to>
      <xdr:col>16</xdr:col>
      <xdr:colOff>200025</xdr:colOff>
      <xdr:row>62</xdr:row>
      <xdr:rowOff>19050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142875</xdr:colOff>
      <xdr:row>15</xdr:row>
      <xdr:rowOff>80961</xdr:rowOff>
    </xdr:from>
    <xdr:to>
      <xdr:col>21</xdr:col>
      <xdr:colOff>295275</xdr:colOff>
      <xdr:row>30</xdr:row>
      <xdr:rowOff>104774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228600</xdr:colOff>
      <xdr:row>35</xdr:row>
      <xdr:rowOff>61911</xdr:rowOff>
    </xdr:from>
    <xdr:to>
      <xdr:col>10</xdr:col>
      <xdr:colOff>104775</xdr:colOff>
      <xdr:row>54</xdr:row>
      <xdr:rowOff>28574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4"/>
  <sheetViews>
    <sheetView topLeftCell="B1" workbookViewId="0">
      <selection activeCell="B2" sqref="B2:L14"/>
    </sheetView>
  </sheetViews>
  <sheetFormatPr defaultRowHeight="15" x14ac:dyDescent="0.25"/>
  <cols>
    <col min="2" max="2" width="18.5703125" bestFit="1" customWidth="1"/>
  </cols>
  <sheetData>
    <row r="2" spans="2:12" x14ac:dyDescent="0.25">
      <c r="C2" s="52">
        <v>42339</v>
      </c>
      <c r="D2" s="52">
        <v>42370</v>
      </c>
      <c r="E2" s="52">
        <v>42401</v>
      </c>
      <c r="F2" s="52">
        <v>42430</v>
      </c>
      <c r="G2" s="52">
        <v>42461</v>
      </c>
      <c r="H2" s="52">
        <v>42491</v>
      </c>
      <c r="I2" s="52">
        <v>42522</v>
      </c>
      <c r="J2" s="52">
        <v>42552</v>
      </c>
      <c r="K2" s="52">
        <v>42583</v>
      </c>
      <c r="L2" s="52">
        <v>42614</v>
      </c>
    </row>
    <row r="3" spans="2:12" ht="15.75" x14ac:dyDescent="0.3">
      <c r="B3" s="50" t="s">
        <v>18</v>
      </c>
      <c r="C3" s="53">
        <v>106</v>
      </c>
      <c r="D3" s="53">
        <v>96</v>
      </c>
      <c r="E3" s="53">
        <v>94</v>
      </c>
      <c r="F3" s="53">
        <v>105</v>
      </c>
      <c r="G3" s="53">
        <v>106</v>
      </c>
      <c r="H3" s="53">
        <v>98</v>
      </c>
      <c r="I3" s="53">
        <v>107</v>
      </c>
      <c r="J3" s="53">
        <v>112</v>
      </c>
      <c r="K3" s="53">
        <v>108</v>
      </c>
      <c r="L3" s="53">
        <v>104</v>
      </c>
    </row>
    <row r="4" spans="2:12" ht="15.75" x14ac:dyDescent="0.3">
      <c r="B4" s="51" t="s">
        <v>19</v>
      </c>
      <c r="C4" s="53">
        <v>254</v>
      </c>
      <c r="D4" s="53">
        <v>244</v>
      </c>
      <c r="E4" s="53">
        <v>274</v>
      </c>
      <c r="F4" s="53">
        <v>276</v>
      </c>
      <c r="G4" s="53">
        <v>271</v>
      </c>
      <c r="H4" s="53">
        <v>271</v>
      </c>
      <c r="I4" s="53">
        <v>286</v>
      </c>
      <c r="J4" s="53">
        <v>275</v>
      </c>
      <c r="K4" s="53">
        <v>272</v>
      </c>
      <c r="L4" s="53">
        <v>276</v>
      </c>
    </row>
    <row r="5" spans="2:12" ht="15.75" x14ac:dyDescent="0.3">
      <c r="B5" s="51" t="s">
        <v>20</v>
      </c>
      <c r="C5" s="53">
        <v>624</v>
      </c>
      <c r="D5" s="53">
        <v>580</v>
      </c>
      <c r="E5" s="53">
        <v>608</v>
      </c>
      <c r="F5" s="53">
        <v>612</v>
      </c>
      <c r="G5" s="53">
        <v>605</v>
      </c>
      <c r="H5" s="53">
        <v>630</v>
      </c>
      <c r="I5" s="53">
        <v>696</v>
      </c>
      <c r="J5" s="53">
        <v>660</v>
      </c>
      <c r="K5" s="53">
        <v>720</v>
      </c>
      <c r="L5" s="53">
        <v>731</v>
      </c>
    </row>
    <row r="6" spans="2:12" ht="15.75" x14ac:dyDescent="0.3">
      <c r="B6" s="51" t="s">
        <v>21</v>
      </c>
      <c r="C6" s="53">
        <v>210</v>
      </c>
      <c r="D6" s="53">
        <v>194</v>
      </c>
      <c r="E6" s="53">
        <v>204</v>
      </c>
      <c r="F6" s="53">
        <v>212</v>
      </c>
      <c r="G6" s="53">
        <v>215</v>
      </c>
      <c r="H6" s="53">
        <v>233</v>
      </c>
      <c r="I6" s="53">
        <v>211</v>
      </c>
      <c r="J6" s="53">
        <v>240</v>
      </c>
      <c r="K6" s="53">
        <v>248</v>
      </c>
      <c r="L6" s="53">
        <v>272</v>
      </c>
    </row>
    <row r="7" spans="2:12" ht="15.75" x14ac:dyDescent="0.3">
      <c r="B7" s="51" t="s">
        <v>22</v>
      </c>
      <c r="C7" s="53">
        <v>152</v>
      </c>
      <c r="D7" s="53">
        <v>149</v>
      </c>
      <c r="E7" s="53">
        <v>144</v>
      </c>
      <c r="F7" s="53">
        <v>149</v>
      </c>
      <c r="G7" s="53">
        <v>147</v>
      </c>
      <c r="H7" s="53">
        <v>150</v>
      </c>
      <c r="I7" s="53">
        <v>154</v>
      </c>
      <c r="J7" s="53">
        <v>159</v>
      </c>
      <c r="K7" s="53">
        <v>155</v>
      </c>
      <c r="L7" s="53">
        <v>154</v>
      </c>
    </row>
    <row r="8" spans="2:12" ht="15.75" x14ac:dyDescent="0.3">
      <c r="B8" s="51" t="s">
        <v>23</v>
      </c>
      <c r="C8" s="53">
        <v>73</v>
      </c>
      <c r="D8" s="53">
        <v>67</v>
      </c>
      <c r="E8" s="53">
        <v>69</v>
      </c>
      <c r="F8" s="53">
        <v>71</v>
      </c>
      <c r="G8" s="53">
        <v>84</v>
      </c>
      <c r="H8" s="53">
        <v>60</v>
      </c>
      <c r="I8" s="53">
        <v>68</v>
      </c>
      <c r="J8" s="53">
        <v>68</v>
      </c>
      <c r="K8" s="53">
        <v>68</v>
      </c>
      <c r="L8" s="53">
        <v>60</v>
      </c>
    </row>
    <row r="9" spans="2:12" ht="15.75" x14ac:dyDescent="0.3">
      <c r="B9" s="51" t="s">
        <v>24</v>
      </c>
      <c r="C9" s="53">
        <v>109</v>
      </c>
      <c r="D9" s="53">
        <v>62</v>
      </c>
      <c r="E9" s="53">
        <v>62</v>
      </c>
      <c r="F9" s="53">
        <v>74</v>
      </c>
      <c r="G9" s="53">
        <v>95</v>
      </c>
      <c r="H9" s="53">
        <v>70</v>
      </c>
      <c r="I9" s="53">
        <v>68</v>
      </c>
      <c r="J9" s="53">
        <v>58</v>
      </c>
      <c r="K9" s="53">
        <v>62</v>
      </c>
      <c r="L9" s="53">
        <v>69</v>
      </c>
    </row>
    <row r="10" spans="2:12" ht="15.75" x14ac:dyDescent="0.3">
      <c r="B10" s="51" t="s">
        <v>25</v>
      </c>
      <c r="C10" s="53">
        <v>49</v>
      </c>
      <c r="D10" s="53">
        <v>45</v>
      </c>
      <c r="E10" s="53">
        <v>42</v>
      </c>
      <c r="F10" s="53">
        <v>59</v>
      </c>
      <c r="G10" s="53">
        <v>54</v>
      </c>
      <c r="H10" s="53">
        <v>53</v>
      </c>
      <c r="I10" s="53">
        <v>49</v>
      </c>
      <c r="J10" s="53">
        <v>54</v>
      </c>
      <c r="K10" s="53">
        <v>54</v>
      </c>
      <c r="L10" s="53">
        <v>44</v>
      </c>
    </row>
    <row r="11" spans="2:12" ht="15.75" x14ac:dyDescent="0.3">
      <c r="B11" s="51" t="s">
        <v>26</v>
      </c>
      <c r="C11" s="53">
        <v>57</v>
      </c>
      <c r="D11" s="53">
        <v>58</v>
      </c>
      <c r="E11" s="53">
        <v>52</v>
      </c>
      <c r="F11" s="53">
        <v>78</v>
      </c>
      <c r="G11" s="53">
        <v>66</v>
      </c>
      <c r="H11" s="53">
        <v>67</v>
      </c>
      <c r="I11" s="53">
        <v>61</v>
      </c>
      <c r="J11" s="53">
        <v>66</v>
      </c>
      <c r="K11" s="53">
        <v>68</v>
      </c>
      <c r="L11" s="53">
        <v>56</v>
      </c>
    </row>
    <row r="12" spans="2:12" ht="15.75" x14ac:dyDescent="0.3">
      <c r="B12" s="51" t="s">
        <v>27</v>
      </c>
      <c r="C12" s="53">
        <v>76</v>
      </c>
      <c r="D12" s="53">
        <v>62</v>
      </c>
      <c r="E12" s="53">
        <v>69</v>
      </c>
      <c r="F12" s="53">
        <v>76</v>
      </c>
      <c r="G12" s="53">
        <v>70</v>
      </c>
      <c r="H12" s="53">
        <v>62</v>
      </c>
      <c r="I12" s="53">
        <v>65</v>
      </c>
      <c r="J12" s="53">
        <v>68</v>
      </c>
      <c r="K12" s="53">
        <v>75</v>
      </c>
      <c r="L12" s="53">
        <v>64</v>
      </c>
    </row>
    <row r="13" spans="2:12" ht="15.75" x14ac:dyDescent="0.3">
      <c r="B13" s="51" t="s">
        <v>28</v>
      </c>
      <c r="C13" s="53">
        <v>24</v>
      </c>
      <c r="D13" s="53">
        <v>23</v>
      </c>
      <c r="E13" s="53">
        <v>20</v>
      </c>
      <c r="F13" s="53">
        <v>24</v>
      </c>
      <c r="G13" s="53">
        <v>25</v>
      </c>
      <c r="H13" s="53">
        <v>26</v>
      </c>
      <c r="I13" s="53">
        <v>25</v>
      </c>
      <c r="J13" s="53">
        <v>19</v>
      </c>
      <c r="K13" s="53">
        <v>28</v>
      </c>
      <c r="L13" s="53">
        <v>26</v>
      </c>
    </row>
    <row r="14" spans="2:12" ht="15.75" x14ac:dyDescent="0.3">
      <c r="B14" s="51" t="s">
        <v>29</v>
      </c>
      <c r="C14" s="53">
        <v>213</v>
      </c>
      <c r="D14" s="53">
        <v>179</v>
      </c>
      <c r="E14" s="53">
        <v>191</v>
      </c>
      <c r="F14" s="53">
        <v>185</v>
      </c>
      <c r="G14" s="53">
        <v>223</v>
      </c>
      <c r="H14" s="53">
        <v>209</v>
      </c>
      <c r="I14" s="53">
        <v>224</v>
      </c>
      <c r="J14" s="53">
        <v>222</v>
      </c>
      <c r="K14" s="53">
        <v>236</v>
      </c>
      <c r="L14" s="53">
        <v>209</v>
      </c>
    </row>
  </sheetData>
  <pageMargins left="0.7" right="0.7" top="0.75" bottom="0.75" header="0.3" footer="0.3"/>
  <pageSetup paperSize="9" orientation="portrait" horizontalDpi="4294967294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X37"/>
  <sheetViews>
    <sheetView topLeftCell="A7" workbookViewId="0">
      <selection activeCell="B29" sqref="B29:B30"/>
    </sheetView>
  </sheetViews>
  <sheetFormatPr defaultRowHeight="15" x14ac:dyDescent="0.25"/>
  <cols>
    <col min="2" max="2" width="19.28515625" customWidth="1"/>
    <col min="15" max="17" width="10.5703125" customWidth="1"/>
    <col min="18" max="19" width="9.140625" customWidth="1"/>
  </cols>
  <sheetData>
    <row r="6" spans="2:24" ht="81.75" customHeight="1" x14ac:dyDescent="0.25">
      <c r="B6" s="23" t="s">
        <v>6</v>
      </c>
    </row>
    <row r="7" spans="2:24" x14ac:dyDescent="0.25">
      <c r="C7" s="45">
        <v>42339</v>
      </c>
      <c r="D7" s="46"/>
      <c r="E7" s="45">
        <v>42370</v>
      </c>
      <c r="F7" s="46"/>
      <c r="G7" s="45">
        <v>42401</v>
      </c>
      <c r="H7" s="46"/>
      <c r="I7" s="45">
        <v>42430</v>
      </c>
      <c r="J7" s="46"/>
      <c r="K7" s="45">
        <v>42461</v>
      </c>
      <c r="L7" s="46"/>
      <c r="M7" s="45">
        <v>42491</v>
      </c>
      <c r="N7" s="46"/>
      <c r="O7" s="45">
        <v>42522</v>
      </c>
      <c r="P7" s="46"/>
      <c r="Q7" s="45">
        <v>42552</v>
      </c>
      <c r="R7" s="46"/>
      <c r="S7" s="45">
        <v>42583</v>
      </c>
      <c r="T7" s="46"/>
      <c r="U7" s="45">
        <v>42614</v>
      </c>
      <c r="V7" s="46"/>
    </row>
    <row r="8" spans="2:24" x14ac:dyDescent="0.25">
      <c r="C8" s="10" t="s">
        <v>11</v>
      </c>
      <c r="D8" s="11" t="s">
        <v>12</v>
      </c>
      <c r="E8" s="10" t="s">
        <v>11</v>
      </c>
      <c r="F8" s="11" t="s">
        <v>12</v>
      </c>
      <c r="G8" s="10" t="s">
        <v>11</v>
      </c>
      <c r="H8" s="11" t="s">
        <v>12</v>
      </c>
      <c r="I8" s="10" t="s">
        <v>11</v>
      </c>
      <c r="J8" s="11" t="s">
        <v>12</v>
      </c>
      <c r="K8" s="10" t="s">
        <v>11</v>
      </c>
      <c r="L8" s="11" t="s">
        <v>12</v>
      </c>
      <c r="M8" s="10" t="s">
        <v>11</v>
      </c>
      <c r="N8" s="11" t="s">
        <v>12</v>
      </c>
      <c r="O8" s="10" t="s">
        <v>11</v>
      </c>
      <c r="P8" s="11" t="s">
        <v>12</v>
      </c>
      <c r="Q8" s="10" t="s">
        <v>11</v>
      </c>
      <c r="R8" s="11" t="s">
        <v>12</v>
      </c>
      <c r="S8" s="10" t="s">
        <v>11</v>
      </c>
      <c r="T8" s="11" t="s">
        <v>12</v>
      </c>
      <c r="U8" s="10" t="s">
        <v>11</v>
      </c>
      <c r="V8" s="11" t="s">
        <v>12</v>
      </c>
    </row>
    <row r="9" spans="2:24" x14ac:dyDescent="0.25">
      <c r="B9" s="12">
        <v>11010347</v>
      </c>
      <c r="C9" s="7">
        <v>4</v>
      </c>
      <c r="D9" s="7">
        <v>56</v>
      </c>
      <c r="E9" s="7">
        <v>4</v>
      </c>
      <c r="F9" s="7">
        <v>43</v>
      </c>
      <c r="G9" s="7">
        <v>7</v>
      </c>
      <c r="H9" s="7">
        <v>98</v>
      </c>
      <c r="I9" s="7">
        <v>5</v>
      </c>
      <c r="J9" s="7">
        <v>70</v>
      </c>
      <c r="K9" s="7">
        <v>6</v>
      </c>
      <c r="L9" s="7">
        <v>84</v>
      </c>
      <c r="M9" s="7">
        <v>5</v>
      </c>
      <c r="N9" s="7">
        <v>66</v>
      </c>
      <c r="O9" s="7">
        <v>7</v>
      </c>
      <c r="P9" s="7">
        <v>98</v>
      </c>
      <c r="Q9" s="7">
        <v>6</v>
      </c>
      <c r="R9" s="7">
        <v>74</v>
      </c>
      <c r="S9" s="7">
        <v>1</v>
      </c>
      <c r="T9" s="7">
        <v>14</v>
      </c>
      <c r="U9" s="7">
        <v>2</v>
      </c>
      <c r="V9" s="7">
        <v>32</v>
      </c>
      <c r="W9">
        <f>C9+E9+G9+I9+K9+M9+O9+Q9+S9+U9</f>
        <v>47</v>
      </c>
      <c r="X9">
        <f>D9+F9+H9+J9+L9+N9+P9+R9+T9+V9</f>
        <v>635</v>
      </c>
    </row>
    <row r="10" spans="2:24" x14ac:dyDescent="0.25">
      <c r="B10" s="5">
        <v>11010349</v>
      </c>
      <c r="C10" s="7">
        <v>25</v>
      </c>
      <c r="D10" s="7">
        <v>349</v>
      </c>
      <c r="E10" s="7">
        <v>30</v>
      </c>
      <c r="F10" s="7">
        <v>413</v>
      </c>
      <c r="G10" s="7">
        <v>26</v>
      </c>
      <c r="H10" s="7">
        <v>348</v>
      </c>
      <c r="I10" s="7">
        <v>33</v>
      </c>
      <c r="J10" s="7">
        <v>454</v>
      </c>
      <c r="K10" s="7">
        <v>39</v>
      </c>
      <c r="L10" s="7">
        <v>475</v>
      </c>
      <c r="M10" s="7">
        <v>23</v>
      </c>
      <c r="N10" s="7">
        <v>321</v>
      </c>
      <c r="O10" s="7">
        <v>30</v>
      </c>
      <c r="P10" s="7">
        <v>414</v>
      </c>
      <c r="Q10" s="7">
        <v>30</v>
      </c>
      <c r="R10" s="7">
        <v>419</v>
      </c>
      <c r="S10" s="7">
        <v>34</v>
      </c>
      <c r="T10" s="7">
        <v>464</v>
      </c>
      <c r="U10" s="7">
        <v>25</v>
      </c>
      <c r="V10" s="7">
        <v>366</v>
      </c>
      <c r="W10">
        <f t="shared" ref="W10:X29" si="0">C10+E10+G10+I10+K10+M10+O10+Q10+S10+U10</f>
        <v>295</v>
      </c>
      <c r="X10">
        <f t="shared" si="0"/>
        <v>4023</v>
      </c>
    </row>
    <row r="11" spans="2:24" x14ac:dyDescent="0.25">
      <c r="B11" s="5">
        <v>11010350</v>
      </c>
      <c r="C11" s="7">
        <v>9</v>
      </c>
      <c r="D11" s="7">
        <v>127</v>
      </c>
      <c r="E11" s="7">
        <v>7</v>
      </c>
      <c r="F11" s="7">
        <v>98</v>
      </c>
      <c r="G11" s="7">
        <v>11</v>
      </c>
      <c r="H11" s="7">
        <v>145</v>
      </c>
      <c r="I11" s="7">
        <v>8</v>
      </c>
      <c r="J11" s="7">
        <v>111</v>
      </c>
      <c r="K11" s="7">
        <v>9</v>
      </c>
      <c r="L11" s="7">
        <v>127</v>
      </c>
      <c r="M11" s="7">
        <v>10</v>
      </c>
      <c r="N11" s="7">
        <v>139</v>
      </c>
      <c r="O11" s="7">
        <v>5</v>
      </c>
      <c r="P11" s="7">
        <v>70</v>
      </c>
      <c r="Q11" s="7">
        <v>4</v>
      </c>
      <c r="R11" s="7">
        <v>55</v>
      </c>
      <c r="S11" s="7">
        <v>7</v>
      </c>
      <c r="T11" s="7">
        <v>97</v>
      </c>
      <c r="U11" s="7">
        <v>4</v>
      </c>
      <c r="V11" s="7">
        <v>60</v>
      </c>
      <c r="W11">
        <f t="shared" si="0"/>
        <v>74</v>
      </c>
      <c r="X11">
        <f t="shared" si="0"/>
        <v>1029</v>
      </c>
    </row>
    <row r="12" spans="2:24" x14ac:dyDescent="0.25">
      <c r="B12" s="5">
        <v>11010351</v>
      </c>
      <c r="C12" s="7">
        <v>4</v>
      </c>
      <c r="D12" s="7">
        <v>57</v>
      </c>
      <c r="E12" s="7">
        <v>2</v>
      </c>
      <c r="F12" s="7">
        <v>28</v>
      </c>
      <c r="G12" s="7">
        <v>5</v>
      </c>
      <c r="H12" s="7">
        <v>70</v>
      </c>
      <c r="I12" s="7">
        <v>4</v>
      </c>
      <c r="J12" s="7">
        <v>56</v>
      </c>
      <c r="K12" s="7">
        <v>1</v>
      </c>
      <c r="L12" s="7">
        <v>14</v>
      </c>
      <c r="M12" s="7">
        <v>2</v>
      </c>
      <c r="N12" s="7">
        <v>17</v>
      </c>
      <c r="O12" s="7">
        <v>3</v>
      </c>
      <c r="P12" s="7">
        <v>15</v>
      </c>
      <c r="Q12" s="7">
        <v>3</v>
      </c>
      <c r="R12" s="7">
        <v>42</v>
      </c>
      <c r="S12" s="7">
        <v>2</v>
      </c>
      <c r="T12" s="7">
        <v>27</v>
      </c>
      <c r="U12" s="7">
        <v>3</v>
      </c>
      <c r="V12" s="7">
        <v>39</v>
      </c>
      <c r="W12">
        <f t="shared" si="0"/>
        <v>29</v>
      </c>
      <c r="X12">
        <f t="shared" si="0"/>
        <v>365</v>
      </c>
    </row>
    <row r="13" spans="2:24" x14ac:dyDescent="0.25">
      <c r="B13" s="5">
        <v>11010352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>
        <f t="shared" si="0"/>
        <v>0</v>
      </c>
      <c r="X13">
        <f t="shared" si="0"/>
        <v>0</v>
      </c>
    </row>
    <row r="14" spans="2:24" x14ac:dyDescent="0.25">
      <c r="B14" s="5">
        <v>11010353</v>
      </c>
      <c r="C14" s="7"/>
      <c r="D14" s="7"/>
      <c r="E14" s="7"/>
      <c r="F14" s="7"/>
      <c r="G14" s="7"/>
      <c r="H14" s="7"/>
      <c r="I14" s="7"/>
      <c r="J14" s="7"/>
      <c r="K14" s="7">
        <v>1</v>
      </c>
      <c r="L14" s="7">
        <v>1</v>
      </c>
      <c r="M14" s="7"/>
      <c r="N14" s="7"/>
      <c r="O14" s="7">
        <v>1</v>
      </c>
      <c r="P14" s="7">
        <v>13</v>
      </c>
      <c r="Q14" s="7">
        <v>1</v>
      </c>
      <c r="R14" s="7">
        <v>13</v>
      </c>
      <c r="S14" s="7"/>
      <c r="T14" s="7"/>
      <c r="U14" s="7">
        <v>1</v>
      </c>
      <c r="V14" s="7">
        <v>14</v>
      </c>
      <c r="W14">
        <f t="shared" si="0"/>
        <v>4</v>
      </c>
      <c r="X14">
        <f t="shared" si="0"/>
        <v>41</v>
      </c>
    </row>
    <row r="15" spans="2:24" x14ac:dyDescent="0.25">
      <c r="B15" s="5">
        <v>11010354</v>
      </c>
      <c r="C15" s="7">
        <v>4</v>
      </c>
      <c r="D15" s="7">
        <v>49</v>
      </c>
      <c r="E15" s="7">
        <v>4</v>
      </c>
      <c r="F15" s="7">
        <v>57</v>
      </c>
      <c r="G15" s="7">
        <v>4</v>
      </c>
      <c r="H15" s="7">
        <v>56</v>
      </c>
      <c r="I15" s="7">
        <v>6</v>
      </c>
      <c r="J15" s="7">
        <v>84</v>
      </c>
      <c r="K15" s="7">
        <v>3</v>
      </c>
      <c r="L15" s="7">
        <v>41</v>
      </c>
      <c r="M15" s="7">
        <v>3</v>
      </c>
      <c r="N15" s="7">
        <v>41</v>
      </c>
      <c r="O15" s="7">
        <v>6</v>
      </c>
      <c r="P15" s="7">
        <v>82</v>
      </c>
      <c r="Q15" s="7">
        <v>9</v>
      </c>
      <c r="R15" s="7">
        <v>126</v>
      </c>
      <c r="S15" s="7">
        <v>5</v>
      </c>
      <c r="T15" s="7">
        <v>60</v>
      </c>
      <c r="U15" s="7">
        <v>2</v>
      </c>
      <c r="V15" s="7">
        <v>38</v>
      </c>
      <c r="W15">
        <f t="shared" si="0"/>
        <v>46</v>
      </c>
      <c r="X15">
        <f t="shared" si="0"/>
        <v>634</v>
      </c>
    </row>
    <row r="16" spans="2:24" x14ac:dyDescent="0.25">
      <c r="B16" s="5">
        <v>11010355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>
        <f t="shared" si="0"/>
        <v>0</v>
      </c>
      <c r="X16">
        <f t="shared" si="0"/>
        <v>0</v>
      </c>
    </row>
    <row r="17" spans="2:24" x14ac:dyDescent="0.25">
      <c r="B17" s="5">
        <v>11010356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>
        <f t="shared" si="0"/>
        <v>0</v>
      </c>
      <c r="X17">
        <f t="shared" si="0"/>
        <v>0</v>
      </c>
    </row>
    <row r="18" spans="2:24" x14ac:dyDescent="0.25">
      <c r="B18" s="5">
        <v>11010357</v>
      </c>
      <c r="C18" s="2">
        <v>2</v>
      </c>
      <c r="D18" s="2">
        <v>36</v>
      </c>
      <c r="E18" s="7">
        <v>1</v>
      </c>
      <c r="F18" s="7">
        <v>13</v>
      </c>
      <c r="G18" s="7">
        <v>2</v>
      </c>
      <c r="H18" s="7">
        <v>28</v>
      </c>
      <c r="I18" s="7">
        <v>1</v>
      </c>
      <c r="J18" s="7">
        <v>14</v>
      </c>
      <c r="K18" s="7"/>
      <c r="L18" s="7"/>
      <c r="M18" s="7">
        <v>1</v>
      </c>
      <c r="N18" s="7">
        <v>6</v>
      </c>
      <c r="O18" s="7">
        <v>3</v>
      </c>
      <c r="P18" s="7">
        <v>19</v>
      </c>
      <c r="Q18" s="7"/>
      <c r="R18" s="7"/>
      <c r="S18" s="7"/>
      <c r="T18" s="7"/>
      <c r="U18" s="7">
        <v>1</v>
      </c>
      <c r="V18" s="7">
        <v>8</v>
      </c>
      <c r="W18">
        <f t="shared" si="0"/>
        <v>11</v>
      </c>
      <c r="X18">
        <f t="shared" si="0"/>
        <v>124</v>
      </c>
    </row>
    <row r="19" spans="2:24" x14ac:dyDescent="0.25">
      <c r="B19" s="5">
        <v>11010359</v>
      </c>
      <c r="C19" s="7">
        <v>19</v>
      </c>
      <c r="D19" s="7">
        <v>186</v>
      </c>
      <c r="E19" s="7">
        <v>16</v>
      </c>
      <c r="F19" s="7">
        <v>207</v>
      </c>
      <c r="G19" s="7">
        <v>9</v>
      </c>
      <c r="H19" s="7">
        <v>113</v>
      </c>
      <c r="I19" s="7">
        <v>11</v>
      </c>
      <c r="J19" s="7">
        <v>179</v>
      </c>
      <c r="K19" s="7">
        <v>20</v>
      </c>
      <c r="L19" s="7">
        <v>222</v>
      </c>
      <c r="M19" s="7">
        <v>10</v>
      </c>
      <c r="N19" s="7">
        <v>150</v>
      </c>
      <c r="O19" s="7">
        <v>10</v>
      </c>
      <c r="P19" s="7">
        <v>136</v>
      </c>
      <c r="Q19" s="7">
        <v>14</v>
      </c>
      <c r="R19" s="7">
        <v>174</v>
      </c>
      <c r="S19" s="7">
        <v>15</v>
      </c>
      <c r="T19" s="24">
        <v>218</v>
      </c>
      <c r="U19" s="7">
        <v>16</v>
      </c>
      <c r="V19" s="7">
        <v>208</v>
      </c>
      <c r="W19">
        <f t="shared" si="0"/>
        <v>140</v>
      </c>
      <c r="X19">
        <f t="shared" si="0"/>
        <v>1793</v>
      </c>
    </row>
    <row r="20" spans="2:24" x14ac:dyDescent="0.25">
      <c r="B20" s="5">
        <v>11010360</v>
      </c>
      <c r="C20" s="7">
        <v>5</v>
      </c>
      <c r="D20" s="7">
        <v>60</v>
      </c>
      <c r="E20" s="7">
        <v>1</v>
      </c>
      <c r="F20" s="7">
        <v>9</v>
      </c>
      <c r="G20" s="7">
        <v>2</v>
      </c>
      <c r="H20" s="7">
        <v>14</v>
      </c>
      <c r="I20" s="7">
        <v>2</v>
      </c>
      <c r="J20" s="7">
        <v>27</v>
      </c>
      <c r="K20" s="7">
        <v>3</v>
      </c>
      <c r="L20" s="7">
        <v>20</v>
      </c>
      <c r="M20" s="7">
        <v>6</v>
      </c>
      <c r="N20" s="7">
        <v>46</v>
      </c>
      <c r="O20" s="7">
        <v>3</v>
      </c>
      <c r="P20" s="7">
        <v>16</v>
      </c>
      <c r="Q20" s="7">
        <v>1</v>
      </c>
      <c r="R20" s="7">
        <v>3</v>
      </c>
      <c r="S20" s="7">
        <v>3</v>
      </c>
      <c r="T20" s="7">
        <v>40</v>
      </c>
      <c r="U20" s="7">
        <v>4</v>
      </c>
      <c r="V20" s="7">
        <v>34</v>
      </c>
      <c r="W20">
        <f t="shared" si="0"/>
        <v>30</v>
      </c>
      <c r="X20">
        <f t="shared" si="0"/>
        <v>269</v>
      </c>
    </row>
    <row r="21" spans="2:24" x14ac:dyDescent="0.25">
      <c r="B21" s="5">
        <v>11010361</v>
      </c>
      <c r="C21" s="7"/>
      <c r="D21" s="7"/>
      <c r="E21" s="7">
        <v>1</v>
      </c>
      <c r="F21" s="7">
        <v>7</v>
      </c>
      <c r="G21" s="7">
        <v>1</v>
      </c>
      <c r="H21" s="7">
        <v>3</v>
      </c>
      <c r="I21" s="7">
        <v>1</v>
      </c>
      <c r="J21" s="7">
        <v>3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>
        <f t="shared" si="0"/>
        <v>3</v>
      </c>
      <c r="X21">
        <f t="shared" si="0"/>
        <v>13</v>
      </c>
    </row>
    <row r="22" spans="2:24" x14ac:dyDescent="0.25">
      <c r="B22" s="5">
        <v>11010362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>
        <f t="shared" si="0"/>
        <v>0</v>
      </c>
      <c r="X22">
        <f t="shared" si="0"/>
        <v>0</v>
      </c>
    </row>
    <row r="23" spans="2:24" x14ac:dyDescent="0.25">
      <c r="B23" s="5">
        <v>11010363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>
        <f t="shared" si="0"/>
        <v>0</v>
      </c>
      <c r="X23">
        <f t="shared" si="0"/>
        <v>0</v>
      </c>
    </row>
    <row r="24" spans="2:24" x14ac:dyDescent="0.25">
      <c r="B24" s="5">
        <v>11010364</v>
      </c>
      <c r="C24" s="7">
        <v>1</v>
      </c>
      <c r="D24" s="7">
        <v>11</v>
      </c>
      <c r="E24" s="7">
        <v>1</v>
      </c>
      <c r="F24" s="7">
        <v>15</v>
      </c>
      <c r="G24" s="7">
        <v>2</v>
      </c>
      <c r="H24" s="7">
        <v>13</v>
      </c>
      <c r="I24" s="7"/>
      <c r="J24" s="7"/>
      <c r="K24" s="7">
        <v>1</v>
      </c>
      <c r="L24" s="7">
        <v>4</v>
      </c>
      <c r="M24" s="7"/>
      <c r="N24" s="7"/>
      <c r="O24" s="7"/>
      <c r="P24" s="7"/>
      <c r="Q24" s="7"/>
      <c r="R24" s="7"/>
      <c r="S24" s="7">
        <v>1</v>
      </c>
      <c r="T24" s="7">
        <v>1</v>
      </c>
      <c r="U24" s="7">
        <v>1</v>
      </c>
      <c r="V24" s="7">
        <v>8</v>
      </c>
      <c r="W24">
        <f t="shared" si="0"/>
        <v>7</v>
      </c>
      <c r="X24">
        <f t="shared" si="0"/>
        <v>52</v>
      </c>
    </row>
    <row r="25" spans="2:24" x14ac:dyDescent="0.25">
      <c r="B25" s="5">
        <v>11010365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>
        <f t="shared" si="0"/>
        <v>0</v>
      </c>
      <c r="X25">
        <f t="shared" si="0"/>
        <v>0</v>
      </c>
    </row>
    <row r="26" spans="2:24" x14ac:dyDescent="0.25">
      <c r="B26" s="5">
        <v>11010366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>
        <f t="shared" si="0"/>
        <v>0</v>
      </c>
      <c r="X26">
        <f t="shared" si="0"/>
        <v>0</v>
      </c>
    </row>
    <row r="27" spans="2:24" x14ac:dyDescent="0.25">
      <c r="B27" s="6">
        <v>16010382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>
        <f t="shared" si="0"/>
        <v>0</v>
      </c>
      <c r="X27">
        <f t="shared" si="0"/>
        <v>0</v>
      </c>
    </row>
    <row r="28" spans="2:24" x14ac:dyDescent="0.25">
      <c r="B28" s="6">
        <v>16010383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>
        <f t="shared" si="0"/>
        <v>0</v>
      </c>
      <c r="X28">
        <f t="shared" si="0"/>
        <v>0</v>
      </c>
    </row>
    <row r="29" spans="2:24" x14ac:dyDescent="0.25">
      <c r="B29" s="26" t="s">
        <v>9</v>
      </c>
      <c r="C29" s="7"/>
      <c r="D29" s="7"/>
      <c r="E29" s="7"/>
      <c r="F29" s="7"/>
      <c r="G29" s="7"/>
      <c r="H29" s="7"/>
      <c r="I29" s="7"/>
      <c r="J29" s="7"/>
      <c r="K29" s="25">
        <v>1</v>
      </c>
      <c r="L29" s="25">
        <v>7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>
        <f t="shared" si="0"/>
        <v>1</v>
      </c>
      <c r="X29">
        <f t="shared" si="0"/>
        <v>7</v>
      </c>
    </row>
    <row r="30" spans="2:24" x14ac:dyDescent="0.25">
      <c r="B30" s="27" t="s">
        <v>10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8">
        <v>1</v>
      </c>
      <c r="V30" s="28">
        <v>14</v>
      </c>
      <c r="W30">
        <f t="shared" ref="W30:X30" si="1">C30+E30+G30+I30+K30+M30+O30+Q30+S30+U30</f>
        <v>1</v>
      </c>
      <c r="X30">
        <f t="shared" si="1"/>
        <v>14</v>
      </c>
    </row>
    <row r="31" spans="2:24" s="39" customFormat="1" x14ac:dyDescent="0.25">
      <c r="B31" s="37" t="s">
        <v>17</v>
      </c>
      <c r="C31" s="7">
        <f t="shared" ref="C31:T31" si="2">SUM(C9:C29)</f>
        <v>73</v>
      </c>
      <c r="D31" s="7">
        <f t="shared" si="2"/>
        <v>931</v>
      </c>
      <c r="E31" s="7">
        <f t="shared" si="2"/>
        <v>67</v>
      </c>
      <c r="F31" s="7">
        <f t="shared" si="2"/>
        <v>890</v>
      </c>
      <c r="G31" s="7">
        <f t="shared" si="2"/>
        <v>69</v>
      </c>
      <c r="H31" s="7">
        <f t="shared" si="2"/>
        <v>888</v>
      </c>
      <c r="I31" s="7">
        <f t="shared" si="2"/>
        <v>71</v>
      </c>
      <c r="J31" s="7">
        <f t="shared" si="2"/>
        <v>998</v>
      </c>
      <c r="K31" s="7">
        <f t="shared" si="2"/>
        <v>84</v>
      </c>
      <c r="L31" s="7">
        <f t="shared" si="2"/>
        <v>995</v>
      </c>
      <c r="M31" s="7">
        <f t="shared" si="2"/>
        <v>60</v>
      </c>
      <c r="N31" s="7">
        <f t="shared" si="2"/>
        <v>786</v>
      </c>
      <c r="O31" s="7">
        <f t="shared" si="2"/>
        <v>68</v>
      </c>
      <c r="P31" s="7">
        <f t="shared" si="2"/>
        <v>863</v>
      </c>
      <c r="Q31" s="7">
        <f t="shared" si="2"/>
        <v>68</v>
      </c>
      <c r="R31" s="7">
        <f t="shared" si="2"/>
        <v>906</v>
      </c>
      <c r="S31" s="7">
        <f t="shared" si="2"/>
        <v>68</v>
      </c>
      <c r="T31" s="7">
        <f t="shared" si="2"/>
        <v>921</v>
      </c>
      <c r="U31" s="7">
        <f>SUM(U9:U30)</f>
        <v>60</v>
      </c>
      <c r="V31" s="7">
        <f>SUM(V9:V30)</f>
        <v>821</v>
      </c>
    </row>
    <row r="35" spans="2:12" x14ac:dyDescent="0.25">
      <c r="C35" s="49">
        <v>42339</v>
      </c>
      <c r="D35" s="49">
        <v>42370</v>
      </c>
      <c r="E35" s="49">
        <v>42401</v>
      </c>
      <c r="F35" s="49">
        <v>42430</v>
      </c>
      <c r="G35" s="49">
        <v>42461</v>
      </c>
      <c r="H35" s="49">
        <v>42491</v>
      </c>
      <c r="I35" s="49">
        <v>42522</v>
      </c>
      <c r="J35" s="49">
        <v>42552</v>
      </c>
      <c r="K35" s="49">
        <v>42583</v>
      </c>
      <c r="L35" s="49">
        <v>42614</v>
      </c>
    </row>
    <row r="36" spans="2:12" ht="63" x14ac:dyDescent="0.25">
      <c r="B36" s="23" t="s">
        <v>6</v>
      </c>
      <c r="C36">
        <f>C31</f>
        <v>73</v>
      </c>
      <c r="D36">
        <f>E31</f>
        <v>67</v>
      </c>
      <c r="E36">
        <f>G31</f>
        <v>69</v>
      </c>
      <c r="F36">
        <f>I31</f>
        <v>71</v>
      </c>
      <c r="G36">
        <f>K31</f>
        <v>84</v>
      </c>
      <c r="H36">
        <f>M31</f>
        <v>60</v>
      </c>
      <c r="I36">
        <f>O31</f>
        <v>68</v>
      </c>
      <c r="J36">
        <f>Q31</f>
        <v>68</v>
      </c>
      <c r="K36">
        <f>S31</f>
        <v>68</v>
      </c>
      <c r="L36">
        <f>U31</f>
        <v>60</v>
      </c>
    </row>
    <row r="37" spans="2:12" ht="63" x14ac:dyDescent="0.25">
      <c r="B37" s="23" t="s">
        <v>6</v>
      </c>
      <c r="C37">
        <f>D31</f>
        <v>931</v>
      </c>
      <c r="D37">
        <f>F31</f>
        <v>890</v>
      </c>
      <c r="E37">
        <f>H31</f>
        <v>888</v>
      </c>
      <c r="F37">
        <f>J31</f>
        <v>998</v>
      </c>
      <c r="G37">
        <f>L31</f>
        <v>995</v>
      </c>
      <c r="H37">
        <f>N31</f>
        <v>786</v>
      </c>
      <c r="I37">
        <f>P31</f>
        <v>863</v>
      </c>
      <c r="J37">
        <f>R31</f>
        <v>906</v>
      </c>
      <c r="K37">
        <f>T31</f>
        <v>921</v>
      </c>
      <c r="L37">
        <f>V31</f>
        <v>821</v>
      </c>
    </row>
  </sheetData>
  <mergeCells count="10">
    <mergeCell ref="O7:P7"/>
    <mergeCell ref="Q7:R7"/>
    <mergeCell ref="S7:T7"/>
    <mergeCell ref="U7:V7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orientation="portrait" r:id="rId1"/>
  <ignoredErrors>
    <ignoredError sqref="B29:B30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X38"/>
  <sheetViews>
    <sheetView topLeftCell="E7" workbookViewId="0">
      <selection activeCell="W9" sqref="W9:W30"/>
    </sheetView>
  </sheetViews>
  <sheetFormatPr defaultRowHeight="15" x14ac:dyDescent="0.25"/>
  <cols>
    <col min="2" max="2" width="14.42578125" customWidth="1"/>
    <col min="19" max="19" width="10.28515625" customWidth="1"/>
  </cols>
  <sheetData>
    <row r="6" spans="2:24" ht="90" x14ac:dyDescent="0.25">
      <c r="B6" s="9" t="s">
        <v>2</v>
      </c>
    </row>
    <row r="7" spans="2:24" x14ac:dyDescent="0.25">
      <c r="C7" s="45">
        <v>42339</v>
      </c>
      <c r="D7" s="46"/>
      <c r="E7" s="45">
        <v>42370</v>
      </c>
      <c r="F7" s="46"/>
      <c r="G7" s="45">
        <v>42401</v>
      </c>
      <c r="H7" s="46"/>
      <c r="I7" s="45">
        <v>42430</v>
      </c>
      <c r="J7" s="46"/>
      <c r="K7" s="45">
        <v>42461</v>
      </c>
      <c r="L7" s="46"/>
      <c r="M7" s="45">
        <v>42491</v>
      </c>
      <c r="N7" s="46"/>
      <c r="O7" s="45">
        <v>42522</v>
      </c>
      <c r="P7" s="46"/>
      <c r="Q7" s="45">
        <v>42552</v>
      </c>
      <c r="R7" s="46"/>
      <c r="S7" s="45">
        <v>42583</v>
      </c>
      <c r="T7" s="46"/>
      <c r="U7" s="45">
        <v>42614</v>
      </c>
      <c r="V7" s="46"/>
    </row>
    <row r="8" spans="2:24" x14ac:dyDescent="0.25">
      <c r="C8" s="10" t="s">
        <v>11</v>
      </c>
      <c r="D8" s="11" t="s">
        <v>12</v>
      </c>
      <c r="E8" s="10" t="s">
        <v>11</v>
      </c>
      <c r="F8" s="11" t="s">
        <v>12</v>
      </c>
      <c r="G8" s="10" t="s">
        <v>11</v>
      </c>
      <c r="H8" s="11" t="s">
        <v>12</v>
      </c>
      <c r="I8" s="10" t="s">
        <v>11</v>
      </c>
      <c r="J8" s="11" t="s">
        <v>12</v>
      </c>
      <c r="K8" s="10" t="s">
        <v>11</v>
      </c>
      <c r="L8" s="11" t="s">
        <v>12</v>
      </c>
      <c r="M8" s="10" t="s">
        <v>11</v>
      </c>
      <c r="N8" s="11" t="s">
        <v>12</v>
      </c>
      <c r="O8" s="10" t="s">
        <v>11</v>
      </c>
      <c r="P8" s="11" t="s">
        <v>12</v>
      </c>
      <c r="Q8" s="10" t="s">
        <v>11</v>
      </c>
      <c r="R8" s="11" t="s">
        <v>12</v>
      </c>
      <c r="S8" s="10" t="s">
        <v>11</v>
      </c>
      <c r="T8" s="11" t="s">
        <v>12</v>
      </c>
      <c r="U8" s="10" t="s">
        <v>11</v>
      </c>
      <c r="V8" s="11" t="s">
        <v>12</v>
      </c>
    </row>
    <row r="9" spans="2:24" x14ac:dyDescent="0.25">
      <c r="B9" s="12">
        <v>11010347</v>
      </c>
      <c r="C9" s="7">
        <v>55</v>
      </c>
      <c r="D9" s="7">
        <v>925</v>
      </c>
      <c r="E9" s="7">
        <v>2</v>
      </c>
      <c r="F9" s="7">
        <v>28</v>
      </c>
      <c r="G9" s="7">
        <v>1</v>
      </c>
      <c r="H9" s="7">
        <v>14</v>
      </c>
      <c r="I9" s="7">
        <v>1</v>
      </c>
      <c r="J9" s="7">
        <v>11</v>
      </c>
      <c r="K9" s="7"/>
      <c r="L9" s="7"/>
      <c r="M9" s="7">
        <v>3</v>
      </c>
      <c r="N9" s="7">
        <v>26</v>
      </c>
      <c r="O9" s="7">
        <v>1</v>
      </c>
      <c r="P9" s="7">
        <v>11</v>
      </c>
      <c r="Q9" s="7"/>
      <c r="R9" s="7"/>
      <c r="S9" s="7">
        <v>1</v>
      </c>
      <c r="T9" s="7">
        <v>10</v>
      </c>
      <c r="U9" s="7">
        <v>1</v>
      </c>
      <c r="V9" s="7">
        <v>11</v>
      </c>
      <c r="W9">
        <f>C9+E9+G9+I9+K9+M9+O9+Q9+S9+U9</f>
        <v>65</v>
      </c>
      <c r="X9">
        <f>D9+F9+H9+J9+L9+N9+P9+R9+T9+V9</f>
        <v>1036</v>
      </c>
    </row>
    <row r="10" spans="2:24" x14ac:dyDescent="0.25">
      <c r="B10" s="5">
        <v>11010349</v>
      </c>
      <c r="C10" s="7">
        <v>17</v>
      </c>
      <c r="D10" s="7">
        <v>222</v>
      </c>
      <c r="E10" s="7">
        <v>20</v>
      </c>
      <c r="F10" s="7">
        <v>259</v>
      </c>
      <c r="G10" s="7">
        <v>20</v>
      </c>
      <c r="H10" s="7">
        <v>258</v>
      </c>
      <c r="I10" s="7">
        <v>25</v>
      </c>
      <c r="J10" s="7">
        <v>265</v>
      </c>
      <c r="K10" s="7">
        <v>49</v>
      </c>
      <c r="L10" s="7">
        <v>199</v>
      </c>
      <c r="M10" s="7">
        <v>17</v>
      </c>
      <c r="N10" s="7">
        <v>172</v>
      </c>
      <c r="O10" s="7">
        <v>19</v>
      </c>
      <c r="P10" s="7">
        <v>190</v>
      </c>
      <c r="Q10" s="7">
        <v>15</v>
      </c>
      <c r="R10" s="7">
        <v>158</v>
      </c>
      <c r="S10" s="7">
        <v>16</v>
      </c>
      <c r="T10" s="7">
        <v>158</v>
      </c>
      <c r="U10" s="7">
        <v>18</v>
      </c>
      <c r="V10" s="7">
        <v>179</v>
      </c>
      <c r="W10">
        <f t="shared" ref="W10:X30" si="0">C10+E10+G10+I10+K10+M10+O10+Q10+S10+U10</f>
        <v>216</v>
      </c>
      <c r="X10">
        <f t="shared" si="0"/>
        <v>2060</v>
      </c>
    </row>
    <row r="11" spans="2:24" x14ac:dyDescent="0.25">
      <c r="B11" s="5">
        <v>11010350</v>
      </c>
      <c r="C11" s="7"/>
      <c r="D11" s="7"/>
      <c r="E11" s="7">
        <v>2</v>
      </c>
      <c r="F11" s="7">
        <v>28</v>
      </c>
      <c r="G11" s="7"/>
      <c r="H11" s="7"/>
      <c r="I11" s="7">
        <v>2</v>
      </c>
      <c r="J11" s="7">
        <v>19</v>
      </c>
      <c r="K11" s="7">
        <v>2</v>
      </c>
      <c r="L11" s="7">
        <v>19</v>
      </c>
      <c r="M11" s="7">
        <v>3</v>
      </c>
      <c r="N11" s="7">
        <v>28</v>
      </c>
      <c r="O11" s="7">
        <v>2</v>
      </c>
      <c r="P11" s="7">
        <v>22</v>
      </c>
      <c r="Q11" s="7">
        <v>1</v>
      </c>
      <c r="R11" s="7">
        <v>9</v>
      </c>
      <c r="S11" s="7">
        <v>1</v>
      </c>
      <c r="T11" s="7">
        <v>8</v>
      </c>
      <c r="U11" s="7">
        <v>2</v>
      </c>
      <c r="V11" s="7">
        <v>22</v>
      </c>
      <c r="W11">
        <f t="shared" si="0"/>
        <v>15</v>
      </c>
      <c r="X11">
        <f t="shared" si="0"/>
        <v>155</v>
      </c>
    </row>
    <row r="12" spans="2:24" x14ac:dyDescent="0.25">
      <c r="B12" s="5">
        <v>11010351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>
        <f t="shared" si="0"/>
        <v>0</v>
      </c>
      <c r="X12">
        <f t="shared" si="0"/>
        <v>0</v>
      </c>
    </row>
    <row r="13" spans="2:24" x14ac:dyDescent="0.25">
      <c r="B13" s="5">
        <v>11010352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>
        <f t="shared" si="0"/>
        <v>0</v>
      </c>
      <c r="X13">
        <f t="shared" si="0"/>
        <v>0</v>
      </c>
    </row>
    <row r="14" spans="2:24" x14ac:dyDescent="0.25">
      <c r="B14" s="5">
        <v>11010353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>
        <f t="shared" si="0"/>
        <v>0</v>
      </c>
      <c r="X14">
        <f t="shared" si="0"/>
        <v>0</v>
      </c>
    </row>
    <row r="15" spans="2:24" x14ac:dyDescent="0.25">
      <c r="B15" s="5">
        <v>11010354</v>
      </c>
      <c r="C15" s="7"/>
      <c r="D15" s="7"/>
      <c r="E15" s="7"/>
      <c r="F15" s="7"/>
      <c r="G15" s="7">
        <v>1</v>
      </c>
      <c r="H15" s="7">
        <v>14</v>
      </c>
      <c r="I15" s="7"/>
      <c r="J15" s="7"/>
      <c r="K15" s="7"/>
      <c r="L15" s="7"/>
      <c r="M15" s="7">
        <v>2</v>
      </c>
      <c r="N15" s="7">
        <v>18</v>
      </c>
      <c r="O15" s="7">
        <v>1</v>
      </c>
      <c r="P15" s="7">
        <v>10</v>
      </c>
      <c r="Q15" s="7">
        <v>1</v>
      </c>
      <c r="R15" s="7">
        <v>10</v>
      </c>
      <c r="S15" s="7"/>
      <c r="T15" s="7"/>
      <c r="U15" s="7">
        <v>2</v>
      </c>
      <c r="V15" s="7">
        <v>19</v>
      </c>
      <c r="W15">
        <f t="shared" si="0"/>
        <v>7</v>
      </c>
      <c r="X15">
        <f t="shared" si="0"/>
        <v>71</v>
      </c>
    </row>
    <row r="16" spans="2:24" x14ac:dyDescent="0.25">
      <c r="B16" s="5">
        <v>11010355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>
        <f t="shared" si="0"/>
        <v>0</v>
      </c>
      <c r="X16">
        <f t="shared" si="0"/>
        <v>0</v>
      </c>
    </row>
    <row r="17" spans="2:24" x14ac:dyDescent="0.25">
      <c r="B17" s="5">
        <v>11010356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>
        <f t="shared" si="0"/>
        <v>0</v>
      </c>
      <c r="X17">
        <f t="shared" si="0"/>
        <v>0</v>
      </c>
    </row>
    <row r="18" spans="2:24" x14ac:dyDescent="0.25">
      <c r="B18" s="5">
        <v>11010357</v>
      </c>
      <c r="C18" s="7">
        <v>2</v>
      </c>
      <c r="D18" s="7">
        <v>33</v>
      </c>
      <c r="E18" s="7">
        <v>2</v>
      </c>
      <c r="F18" s="7">
        <v>19</v>
      </c>
      <c r="G18" s="7">
        <v>4</v>
      </c>
      <c r="H18" s="7">
        <v>43</v>
      </c>
      <c r="I18" s="7">
        <v>2</v>
      </c>
      <c r="J18" s="7">
        <v>46</v>
      </c>
      <c r="K18" s="7"/>
      <c r="L18" s="7"/>
      <c r="M18" s="7">
        <v>3</v>
      </c>
      <c r="N18" s="7">
        <v>50</v>
      </c>
      <c r="O18" s="7">
        <v>3</v>
      </c>
      <c r="P18" s="7">
        <v>56</v>
      </c>
      <c r="Q18" s="7">
        <v>2</v>
      </c>
      <c r="R18" s="7">
        <v>62</v>
      </c>
      <c r="S18" s="7">
        <v>4</v>
      </c>
      <c r="T18" s="7">
        <v>44</v>
      </c>
      <c r="U18" s="7">
        <v>3</v>
      </c>
      <c r="V18" s="7">
        <v>72</v>
      </c>
      <c r="W18">
        <f t="shared" si="0"/>
        <v>25</v>
      </c>
      <c r="X18">
        <f t="shared" si="0"/>
        <v>425</v>
      </c>
    </row>
    <row r="19" spans="2:24" x14ac:dyDescent="0.25">
      <c r="B19" s="5">
        <v>11010359</v>
      </c>
      <c r="C19" s="7">
        <v>34</v>
      </c>
      <c r="D19" s="7">
        <v>619</v>
      </c>
      <c r="E19" s="7">
        <v>34</v>
      </c>
      <c r="F19" s="7">
        <v>577</v>
      </c>
      <c r="G19" s="7">
        <v>34</v>
      </c>
      <c r="H19" s="7">
        <v>505</v>
      </c>
      <c r="I19" s="7">
        <v>41</v>
      </c>
      <c r="J19" s="7">
        <v>564</v>
      </c>
      <c r="K19" s="7">
        <v>42</v>
      </c>
      <c r="L19" s="7">
        <v>582</v>
      </c>
      <c r="M19" s="7">
        <v>36</v>
      </c>
      <c r="N19" s="7">
        <v>563</v>
      </c>
      <c r="O19" s="7">
        <v>35</v>
      </c>
      <c r="P19" s="7">
        <v>569</v>
      </c>
      <c r="Q19" s="7">
        <v>34</v>
      </c>
      <c r="R19" s="7">
        <v>586</v>
      </c>
      <c r="S19" s="7">
        <v>38</v>
      </c>
      <c r="T19" s="24">
        <v>706</v>
      </c>
      <c r="U19" s="7">
        <v>39</v>
      </c>
      <c r="V19" s="7">
        <v>598</v>
      </c>
      <c r="W19">
        <f t="shared" si="0"/>
        <v>367</v>
      </c>
      <c r="X19">
        <f t="shared" si="0"/>
        <v>5869</v>
      </c>
    </row>
    <row r="20" spans="2:24" x14ac:dyDescent="0.25">
      <c r="B20" s="5">
        <v>11010360</v>
      </c>
      <c r="C20" s="7">
        <v>1</v>
      </c>
      <c r="D20" s="7">
        <v>30</v>
      </c>
      <c r="E20" s="7">
        <v>2</v>
      </c>
      <c r="F20" s="7">
        <v>51</v>
      </c>
      <c r="G20" s="7">
        <v>1</v>
      </c>
      <c r="H20" s="7">
        <v>11</v>
      </c>
      <c r="I20" s="7">
        <v>2</v>
      </c>
      <c r="J20" s="7">
        <v>12</v>
      </c>
      <c r="K20" s="7">
        <v>2</v>
      </c>
      <c r="L20" s="7">
        <v>16</v>
      </c>
      <c r="M20" s="7">
        <v>4</v>
      </c>
      <c r="N20" s="7">
        <v>55</v>
      </c>
      <c r="O20" s="7">
        <v>4</v>
      </c>
      <c r="P20" s="7">
        <v>42</v>
      </c>
      <c r="Q20" s="7">
        <v>2</v>
      </c>
      <c r="R20" s="7">
        <v>34</v>
      </c>
      <c r="S20" s="7">
        <v>2</v>
      </c>
      <c r="T20" s="7">
        <v>11</v>
      </c>
      <c r="U20" s="7">
        <v>2</v>
      </c>
      <c r="V20" s="7">
        <v>11</v>
      </c>
      <c r="W20">
        <f t="shared" si="0"/>
        <v>22</v>
      </c>
      <c r="X20">
        <f t="shared" si="0"/>
        <v>273</v>
      </c>
    </row>
    <row r="21" spans="2:24" x14ac:dyDescent="0.25">
      <c r="B21" s="5">
        <v>11010361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>
        <f t="shared" si="0"/>
        <v>0</v>
      </c>
      <c r="X21">
        <f t="shared" si="0"/>
        <v>0</v>
      </c>
    </row>
    <row r="22" spans="2:24" x14ac:dyDescent="0.25">
      <c r="B22" s="5">
        <v>11010362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>
        <f t="shared" si="0"/>
        <v>0</v>
      </c>
      <c r="X22">
        <f t="shared" si="0"/>
        <v>0</v>
      </c>
    </row>
    <row r="23" spans="2:24" x14ac:dyDescent="0.25">
      <c r="B23" s="5">
        <v>11010363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>
        <f t="shared" si="0"/>
        <v>0</v>
      </c>
      <c r="X23">
        <f t="shared" si="0"/>
        <v>0</v>
      </c>
    </row>
    <row r="24" spans="2:24" x14ac:dyDescent="0.25">
      <c r="B24" s="5">
        <v>11010364</v>
      </c>
      <c r="C24" s="7"/>
      <c r="D24" s="7"/>
      <c r="E24" s="7"/>
      <c r="F24" s="7"/>
      <c r="G24" s="7">
        <v>1</v>
      </c>
      <c r="H24" s="7">
        <v>8</v>
      </c>
      <c r="I24" s="7">
        <v>1</v>
      </c>
      <c r="J24" s="7">
        <v>11</v>
      </c>
      <c r="K24" s="7"/>
      <c r="L24" s="7"/>
      <c r="M24" s="7">
        <v>2</v>
      </c>
      <c r="N24" s="7">
        <v>32</v>
      </c>
      <c r="O24" s="7">
        <v>3</v>
      </c>
      <c r="P24" s="7">
        <v>25</v>
      </c>
      <c r="Q24" s="7">
        <v>3</v>
      </c>
      <c r="R24" s="7">
        <v>46</v>
      </c>
      <c r="S24" s="7"/>
      <c r="T24" s="7"/>
      <c r="U24" s="7">
        <v>2</v>
      </c>
      <c r="V24" s="7">
        <v>9</v>
      </c>
      <c r="W24">
        <f t="shared" si="0"/>
        <v>12</v>
      </c>
      <c r="X24">
        <f t="shared" si="0"/>
        <v>131</v>
      </c>
    </row>
    <row r="25" spans="2:24" x14ac:dyDescent="0.25">
      <c r="B25" s="5">
        <v>11010365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>
        <f t="shared" si="0"/>
        <v>0</v>
      </c>
      <c r="X25">
        <f t="shared" si="0"/>
        <v>0</v>
      </c>
    </row>
    <row r="26" spans="2:24" x14ac:dyDescent="0.25">
      <c r="B26" s="5">
        <v>11010366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>
        <f t="shared" si="0"/>
        <v>0</v>
      </c>
      <c r="X26">
        <f t="shared" si="0"/>
        <v>0</v>
      </c>
    </row>
    <row r="27" spans="2:24" x14ac:dyDescent="0.25">
      <c r="B27" s="6">
        <v>16010382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>
        <f t="shared" si="0"/>
        <v>0</v>
      </c>
      <c r="X27">
        <f t="shared" si="0"/>
        <v>0</v>
      </c>
    </row>
    <row r="28" spans="2:24" x14ac:dyDescent="0.25">
      <c r="B28" s="6">
        <v>16010383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>
        <f t="shared" si="0"/>
        <v>0</v>
      </c>
      <c r="X28">
        <f t="shared" si="0"/>
        <v>0</v>
      </c>
    </row>
    <row r="29" spans="2:24" x14ac:dyDescent="0.25">
      <c r="B29" s="26" t="s">
        <v>9</v>
      </c>
      <c r="C29" s="7"/>
      <c r="D29" s="7"/>
      <c r="E29" s="7"/>
      <c r="F29" s="7"/>
      <c r="G29" s="7"/>
      <c r="H29" s="7"/>
      <c r="I29" s="7"/>
      <c r="J29" s="7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>
        <f t="shared" si="0"/>
        <v>0</v>
      </c>
      <c r="X29">
        <f t="shared" si="0"/>
        <v>0</v>
      </c>
    </row>
    <row r="30" spans="2:24" x14ac:dyDescent="0.25">
      <c r="B30" s="27" t="s">
        <v>10</v>
      </c>
      <c r="C30" s="2"/>
      <c r="D30" s="2"/>
      <c r="E30" s="2"/>
      <c r="F30" s="2"/>
      <c r="G30" s="2"/>
      <c r="H30" s="2"/>
      <c r="I30" s="2"/>
      <c r="J30" s="2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>
        <f t="shared" si="0"/>
        <v>0</v>
      </c>
      <c r="X30">
        <f t="shared" si="0"/>
        <v>0</v>
      </c>
    </row>
    <row r="31" spans="2:24" x14ac:dyDescent="0.25">
      <c r="B31" s="37" t="s">
        <v>17</v>
      </c>
      <c r="C31" s="7">
        <f t="shared" ref="C31:V31" si="1">SUM(C9:C30)</f>
        <v>109</v>
      </c>
      <c r="D31" s="7">
        <f t="shared" si="1"/>
        <v>1829</v>
      </c>
      <c r="E31" s="7">
        <f t="shared" si="1"/>
        <v>62</v>
      </c>
      <c r="F31" s="7">
        <f t="shared" si="1"/>
        <v>962</v>
      </c>
      <c r="G31" s="7">
        <f t="shared" si="1"/>
        <v>62</v>
      </c>
      <c r="H31" s="7">
        <f t="shared" si="1"/>
        <v>853</v>
      </c>
      <c r="I31" s="7">
        <f t="shared" si="1"/>
        <v>74</v>
      </c>
      <c r="J31" s="7">
        <f t="shared" si="1"/>
        <v>928</v>
      </c>
      <c r="K31" s="7">
        <f t="shared" si="1"/>
        <v>95</v>
      </c>
      <c r="L31" s="7">
        <f t="shared" si="1"/>
        <v>816</v>
      </c>
      <c r="M31" s="7">
        <f t="shared" si="1"/>
        <v>70</v>
      </c>
      <c r="N31" s="7">
        <f t="shared" si="1"/>
        <v>944</v>
      </c>
      <c r="O31" s="7">
        <f t="shared" si="1"/>
        <v>68</v>
      </c>
      <c r="P31" s="7">
        <f t="shared" si="1"/>
        <v>925</v>
      </c>
      <c r="Q31" s="7">
        <f t="shared" si="1"/>
        <v>58</v>
      </c>
      <c r="R31" s="7">
        <f t="shared" si="1"/>
        <v>905</v>
      </c>
      <c r="S31" s="7">
        <f t="shared" si="1"/>
        <v>62</v>
      </c>
      <c r="T31" s="7">
        <f t="shared" si="1"/>
        <v>937</v>
      </c>
      <c r="U31" s="7">
        <f t="shared" si="1"/>
        <v>69</v>
      </c>
      <c r="V31" s="7">
        <f t="shared" si="1"/>
        <v>921</v>
      </c>
    </row>
    <row r="36" spans="2:12" x14ac:dyDescent="0.25">
      <c r="C36" s="49">
        <v>42339</v>
      </c>
      <c r="D36" s="49">
        <v>42370</v>
      </c>
      <c r="E36" s="49">
        <v>42401</v>
      </c>
      <c r="F36" s="49">
        <v>42430</v>
      </c>
      <c r="G36" s="49">
        <v>42461</v>
      </c>
      <c r="H36" s="49">
        <v>42491</v>
      </c>
      <c r="I36" s="49">
        <v>42522</v>
      </c>
      <c r="J36" s="49">
        <v>42552</v>
      </c>
      <c r="K36" s="49">
        <v>42583</v>
      </c>
      <c r="L36" s="49">
        <v>42614</v>
      </c>
    </row>
    <row r="37" spans="2:12" ht="90" x14ac:dyDescent="0.25">
      <c r="B37" s="9" t="s">
        <v>2</v>
      </c>
      <c r="C37">
        <f>C31</f>
        <v>109</v>
      </c>
      <c r="D37">
        <f>E31</f>
        <v>62</v>
      </c>
      <c r="E37">
        <f>G31</f>
        <v>62</v>
      </c>
      <c r="F37">
        <f>I31</f>
        <v>74</v>
      </c>
      <c r="G37">
        <f>K31</f>
        <v>95</v>
      </c>
      <c r="H37">
        <f>M31</f>
        <v>70</v>
      </c>
      <c r="I37">
        <f>O31</f>
        <v>68</v>
      </c>
      <c r="J37">
        <f>Q31</f>
        <v>58</v>
      </c>
      <c r="K37">
        <f>S31</f>
        <v>62</v>
      </c>
      <c r="L37">
        <f>U31</f>
        <v>69</v>
      </c>
    </row>
    <row r="38" spans="2:12" ht="90" x14ac:dyDescent="0.25">
      <c r="B38" s="9" t="s">
        <v>2</v>
      </c>
      <c r="C38">
        <f>D31</f>
        <v>1829</v>
      </c>
      <c r="D38">
        <f>F31</f>
        <v>962</v>
      </c>
      <c r="E38">
        <f>H31</f>
        <v>853</v>
      </c>
      <c r="F38">
        <f>J31</f>
        <v>928</v>
      </c>
      <c r="G38">
        <f>L31</f>
        <v>816</v>
      </c>
      <c r="H38">
        <f>N31</f>
        <v>944</v>
      </c>
      <c r="I38">
        <f>P31</f>
        <v>925</v>
      </c>
      <c r="J38">
        <f>R31</f>
        <v>905</v>
      </c>
      <c r="K38">
        <f>T31</f>
        <v>937</v>
      </c>
      <c r="L38">
        <f>V31</f>
        <v>921</v>
      </c>
    </row>
  </sheetData>
  <mergeCells count="10">
    <mergeCell ref="O7:P7"/>
    <mergeCell ref="Q7:R7"/>
    <mergeCell ref="S7:T7"/>
    <mergeCell ref="U7:V7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X37"/>
  <sheetViews>
    <sheetView topLeftCell="C7" workbookViewId="0">
      <selection activeCell="W9" sqref="W9:W30"/>
    </sheetView>
  </sheetViews>
  <sheetFormatPr defaultRowHeight="15" x14ac:dyDescent="0.25"/>
  <cols>
    <col min="1" max="1" width="6.140625" customWidth="1"/>
    <col min="2" max="2" width="15" customWidth="1"/>
    <col min="20" max="20" width="4.7109375" customWidth="1"/>
  </cols>
  <sheetData>
    <row r="6" spans="2:24" ht="103.5" customHeight="1" x14ac:dyDescent="0.25">
      <c r="B6" s="9" t="s">
        <v>8</v>
      </c>
    </row>
    <row r="7" spans="2:24" x14ac:dyDescent="0.25">
      <c r="C7" s="45">
        <v>42339</v>
      </c>
      <c r="D7" s="46"/>
      <c r="E7" s="45">
        <v>42370</v>
      </c>
      <c r="F7" s="46"/>
      <c r="G7" s="45">
        <v>42401</v>
      </c>
      <c r="H7" s="46"/>
      <c r="I7" s="45">
        <v>42430</v>
      </c>
      <c r="J7" s="46"/>
      <c r="K7" s="45">
        <v>42461</v>
      </c>
      <c r="L7" s="46"/>
      <c r="M7" s="45">
        <v>42491</v>
      </c>
      <c r="N7" s="46"/>
      <c r="O7" s="45">
        <v>42522</v>
      </c>
      <c r="P7" s="46"/>
      <c r="Q7" s="45">
        <v>42552</v>
      </c>
      <c r="R7" s="46"/>
      <c r="S7" s="45">
        <v>42583</v>
      </c>
      <c r="T7" s="46"/>
      <c r="U7" s="45">
        <v>42614</v>
      </c>
      <c r="V7" s="46"/>
    </row>
    <row r="8" spans="2:24" x14ac:dyDescent="0.25">
      <c r="C8" s="10" t="s">
        <v>11</v>
      </c>
      <c r="D8" s="11" t="s">
        <v>12</v>
      </c>
      <c r="E8" s="10" t="s">
        <v>11</v>
      </c>
      <c r="F8" s="11" t="s">
        <v>12</v>
      </c>
      <c r="G8" s="10" t="s">
        <v>11</v>
      </c>
      <c r="H8" s="11" t="s">
        <v>12</v>
      </c>
      <c r="I8" s="10" t="s">
        <v>11</v>
      </c>
      <c r="J8" s="11" t="s">
        <v>12</v>
      </c>
      <c r="K8" s="10" t="s">
        <v>11</v>
      </c>
      <c r="L8" s="11" t="s">
        <v>12</v>
      </c>
      <c r="M8" s="10" t="s">
        <v>11</v>
      </c>
      <c r="N8" s="11" t="s">
        <v>12</v>
      </c>
      <c r="O8" s="10" t="s">
        <v>11</v>
      </c>
      <c r="P8" s="11" t="s">
        <v>12</v>
      </c>
      <c r="Q8" s="10" t="s">
        <v>11</v>
      </c>
      <c r="R8" s="11" t="s">
        <v>12</v>
      </c>
      <c r="S8" s="10" t="s">
        <v>11</v>
      </c>
      <c r="T8" s="11" t="s">
        <v>12</v>
      </c>
      <c r="U8" s="10" t="s">
        <v>11</v>
      </c>
      <c r="V8" s="11" t="s">
        <v>12</v>
      </c>
    </row>
    <row r="9" spans="2:24" x14ac:dyDescent="0.25">
      <c r="B9" s="12">
        <v>11010347</v>
      </c>
      <c r="C9" s="7">
        <v>7</v>
      </c>
      <c r="D9" s="7">
        <v>66</v>
      </c>
      <c r="E9" s="7">
        <v>9</v>
      </c>
      <c r="F9" s="7">
        <v>90</v>
      </c>
      <c r="G9" s="7">
        <v>9</v>
      </c>
      <c r="H9" s="7">
        <v>89</v>
      </c>
      <c r="I9" s="7">
        <v>15</v>
      </c>
      <c r="J9" s="7">
        <v>167</v>
      </c>
      <c r="K9" s="7">
        <v>7</v>
      </c>
      <c r="L9" s="7">
        <v>39</v>
      </c>
      <c r="M9" s="7">
        <v>10</v>
      </c>
      <c r="N9" s="7">
        <v>96</v>
      </c>
      <c r="O9" s="7">
        <v>3</v>
      </c>
      <c r="P9" s="7">
        <v>45</v>
      </c>
      <c r="Q9" s="7">
        <v>12</v>
      </c>
      <c r="R9" s="7">
        <v>108</v>
      </c>
      <c r="S9" s="7">
        <v>15</v>
      </c>
      <c r="T9" s="7">
        <v>141</v>
      </c>
      <c r="U9" s="7">
        <v>8</v>
      </c>
      <c r="V9" s="7">
        <v>103</v>
      </c>
      <c r="W9">
        <f>C9+E9+G9+I9+K9+M9+O9+Q9+S9+U9</f>
        <v>95</v>
      </c>
      <c r="X9">
        <f>D9+F9+H9+J9+L9+N9+P9+R9+T9+V9</f>
        <v>944</v>
      </c>
    </row>
    <row r="10" spans="2:24" x14ac:dyDescent="0.25">
      <c r="B10" s="5">
        <v>11010349</v>
      </c>
      <c r="C10" s="7">
        <v>31</v>
      </c>
      <c r="D10" s="7">
        <v>338</v>
      </c>
      <c r="E10" s="7">
        <v>26</v>
      </c>
      <c r="F10" s="7">
        <v>266</v>
      </c>
      <c r="G10" s="7">
        <v>27</v>
      </c>
      <c r="H10" s="7">
        <v>278</v>
      </c>
      <c r="I10" s="7">
        <v>37</v>
      </c>
      <c r="J10" s="7">
        <v>370</v>
      </c>
      <c r="K10" s="7">
        <v>31</v>
      </c>
      <c r="L10" s="7">
        <v>100</v>
      </c>
      <c r="M10" s="7">
        <v>38</v>
      </c>
      <c r="N10" s="7">
        <v>426</v>
      </c>
      <c r="O10" s="7">
        <v>39</v>
      </c>
      <c r="P10" s="7">
        <v>448</v>
      </c>
      <c r="Q10" s="7">
        <v>30</v>
      </c>
      <c r="R10" s="7">
        <v>318</v>
      </c>
      <c r="S10" s="7">
        <v>30</v>
      </c>
      <c r="T10" s="7">
        <v>371</v>
      </c>
      <c r="U10" s="7">
        <v>24</v>
      </c>
      <c r="V10" s="7">
        <v>279</v>
      </c>
      <c r="W10">
        <f t="shared" ref="W10:X30" si="0">C10+E10+G10+I10+K10+M10+O10+Q10+S10+U10</f>
        <v>313</v>
      </c>
      <c r="X10">
        <f t="shared" si="0"/>
        <v>3194</v>
      </c>
    </row>
    <row r="11" spans="2:24" x14ac:dyDescent="0.25">
      <c r="B11" s="5">
        <v>11010350</v>
      </c>
      <c r="C11" s="7">
        <v>7</v>
      </c>
      <c r="D11" s="7">
        <v>70</v>
      </c>
      <c r="E11" s="7">
        <v>4</v>
      </c>
      <c r="F11" s="7">
        <v>30</v>
      </c>
      <c r="G11" s="7">
        <v>3</v>
      </c>
      <c r="H11" s="7">
        <v>37</v>
      </c>
      <c r="I11" s="7">
        <v>4</v>
      </c>
      <c r="J11" s="7">
        <v>45</v>
      </c>
      <c r="K11" s="7">
        <v>13</v>
      </c>
      <c r="L11" s="7">
        <v>63</v>
      </c>
      <c r="M11" s="7">
        <v>2</v>
      </c>
      <c r="N11" s="7">
        <v>25</v>
      </c>
      <c r="O11" s="7">
        <v>4</v>
      </c>
      <c r="P11" s="7">
        <v>48</v>
      </c>
      <c r="Q11" s="7">
        <v>5</v>
      </c>
      <c r="R11" s="7">
        <v>62</v>
      </c>
      <c r="S11" s="7">
        <v>4</v>
      </c>
      <c r="T11" s="7">
        <v>41</v>
      </c>
      <c r="U11" s="7">
        <v>5</v>
      </c>
      <c r="V11" s="7">
        <v>56</v>
      </c>
      <c r="W11">
        <f t="shared" si="0"/>
        <v>51</v>
      </c>
      <c r="X11">
        <f t="shared" si="0"/>
        <v>477</v>
      </c>
    </row>
    <row r="12" spans="2:24" x14ac:dyDescent="0.25">
      <c r="B12" s="5">
        <v>11010351</v>
      </c>
      <c r="C12" s="7">
        <v>1</v>
      </c>
      <c r="D12" s="7">
        <v>2</v>
      </c>
      <c r="E12" s="7">
        <v>1</v>
      </c>
      <c r="F12" s="7">
        <v>7</v>
      </c>
      <c r="G12" s="7"/>
      <c r="H12" s="7"/>
      <c r="I12" s="7">
        <v>1</v>
      </c>
      <c r="J12" s="7">
        <v>1</v>
      </c>
      <c r="K12" s="7">
        <v>1</v>
      </c>
      <c r="L12" s="7">
        <v>3</v>
      </c>
      <c r="M12" s="7">
        <v>1</v>
      </c>
      <c r="N12" s="7">
        <v>3</v>
      </c>
      <c r="O12" s="7">
        <v>2</v>
      </c>
      <c r="P12" s="7">
        <v>27</v>
      </c>
      <c r="Q12" s="7">
        <v>2</v>
      </c>
      <c r="R12" s="7">
        <v>17</v>
      </c>
      <c r="S12" s="7">
        <v>2</v>
      </c>
      <c r="T12" s="7">
        <v>9</v>
      </c>
      <c r="U12" s="7">
        <v>3</v>
      </c>
      <c r="V12" s="7">
        <v>34</v>
      </c>
      <c r="W12">
        <f t="shared" si="0"/>
        <v>14</v>
      </c>
      <c r="X12">
        <f t="shared" si="0"/>
        <v>103</v>
      </c>
    </row>
    <row r="13" spans="2:24" x14ac:dyDescent="0.25">
      <c r="B13" s="5">
        <v>11010352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>
        <f t="shared" si="0"/>
        <v>0</v>
      </c>
      <c r="X13">
        <f t="shared" si="0"/>
        <v>0</v>
      </c>
    </row>
    <row r="14" spans="2:24" x14ac:dyDescent="0.25">
      <c r="B14" s="5">
        <v>11010353</v>
      </c>
      <c r="C14" s="7"/>
      <c r="D14" s="7"/>
      <c r="E14" s="7">
        <v>2</v>
      </c>
      <c r="F14" s="7">
        <v>15</v>
      </c>
      <c r="G14" s="7">
        <v>2</v>
      </c>
      <c r="H14" s="7">
        <v>14</v>
      </c>
      <c r="I14" s="7">
        <v>1</v>
      </c>
      <c r="J14" s="7">
        <v>13</v>
      </c>
      <c r="K14" s="7"/>
      <c r="L14" s="7"/>
      <c r="M14" s="7"/>
      <c r="N14" s="7"/>
      <c r="O14" s="7"/>
      <c r="P14" s="7"/>
      <c r="Q14" s="7">
        <v>1</v>
      </c>
      <c r="R14" s="7">
        <v>4</v>
      </c>
      <c r="S14" s="7">
        <v>1</v>
      </c>
      <c r="T14" s="7">
        <v>1</v>
      </c>
      <c r="U14" s="7"/>
      <c r="V14" s="7"/>
      <c r="W14">
        <f t="shared" si="0"/>
        <v>7</v>
      </c>
      <c r="X14">
        <f t="shared" si="0"/>
        <v>47</v>
      </c>
    </row>
    <row r="15" spans="2:24" x14ac:dyDescent="0.25">
      <c r="B15" s="5">
        <v>11010354</v>
      </c>
      <c r="C15" s="7">
        <v>3</v>
      </c>
      <c r="D15" s="7">
        <v>23</v>
      </c>
      <c r="E15" s="7">
        <v>3</v>
      </c>
      <c r="F15" s="7">
        <v>6</v>
      </c>
      <c r="G15" s="7">
        <v>1</v>
      </c>
      <c r="H15" s="7">
        <v>6</v>
      </c>
      <c r="I15" s="7">
        <v>1</v>
      </c>
      <c r="J15" s="7">
        <v>12</v>
      </c>
      <c r="K15" s="7">
        <v>2</v>
      </c>
      <c r="L15" s="7">
        <v>20</v>
      </c>
      <c r="M15" s="7">
        <v>2</v>
      </c>
      <c r="N15" s="7">
        <v>20</v>
      </c>
      <c r="O15" s="7">
        <v>1</v>
      </c>
      <c r="P15" s="7">
        <v>6</v>
      </c>
      <c r="Q15" s="7">
        <v>4</v>
      </c>
      <c r="R15" s="7">
        <v>47</v>
      </c>
      <c r="S15" s="7">
        <v>2</v>
      </c>
      <c r="T15" s="7">
        <v>25</v>
      </c>
      <c r="U15" s="7">
        <v>3</v>
      </c>
      <c r="V15" s="7">
        <v>33</v>
      </c>
      <c r="W15">
        <f t="shared" si="0"/>
        <v>22</v>
      </c>
      <c r="X15">
        <f t="shared" si="0"/>
        <v>198</v>
      </c>
    </row>
    <row r="16" spans="2:24" x14ac:dyDescent="0.25">
      <c r="B16" s="5">
        <v>11010355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>
        <f t="shared" si="0"/>
        <v>0</v>
      </c>
      <c r="X16">
        <f t="shared" si="0"/>
        <v>0</v>
      </c>
    </row>
    <row r="17" spans="2:24" x14ac:dyDescent="0.25">
      <c r="B17" s="5">
        <v>11010356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>
        <v>1</v>
      </c>
      <c r="V17" s="7">
        <v>9</v>
      </c>
      <c r="W17">
        <f t="shared" si="0"/>
        <v>1</v>
      </c>
      <c r="X17">
        <f t="shared" si="0"/>
        <v>9</v>
      </c>
    </row>
    <row r="18" spans="2:24" x14ac:dyDescent="0.25">
      <c r="B18" s="5">
        <v>11010357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>
        <f t="shared" si="0"/>
        <v>0</v>
      </c>
      <c r="X18">
        <f t="shared" si="0"/>
        <v>0</v>
      </c>
    </row>
    <row r="19" spans="2:24" x14ac:dyDescent="0.25">
      <c r="B19" s="5">
        <v>11010359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24"/>
      <c r="U19" s="7"/>
      <c r="V19" s="7"/>
      <c r="W19">
        <f t="shared" si="0"/>
        <v>0</v>
      </c>
      <c r="X19">
        <f t="shared" si="0"/>
        <v>0</v>
      </c>
    </row>
    <row r="20" spans="2:24" x14ac:dyDescent="0.25">
      <c r="B20" s="5">
        <v>11010360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>
        <f t="shared" si="0"/>
        <v>0</v>
      </c>
      <c r="X20">
        <f t="shared" si="0"/>
        <v>0</v>
      </c>
    </row>
    <row r="21" spans="2:24" x14ac:dyDescent="0.25">
      <c r="B21" s="5">
        <v>11010361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>
        <f t="shared" si="0"/>
        <v>0</v>
      </c>
      <c r="X21">
        <f t="shared" si="0"/>
        <v>0</v>
      </c>
    </row>
    <row r="22" spans="2:24" x14ac:dyDescent="0.25">
      <c r="B22" s="5">
        <v>11010362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>
        <f t="shared" si="0"/>
        <v>0</v>
      </c>
      <c r="X22">
        <f t="shared" si="0"/>
        <v>0</v>
      </c>
    </row>
    <row r="23" spans="2:24" x14ac:dyDescent="0.25">
      <c r="B23" s="5">
        <v>11010363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>
        <f t="shared" si="0"/>
        <v>0</v>
      </c>
      <c r="X23">
        <f t="shared" si="0"/>
        <v>0</v>
      </c>
    </row>
    <row r="24" spans="2:24" x14ac:dyDescent="0.25">
      <c r="B24" s="5">
        <v>11010364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>
        <f t="shared" si="0"/>
        <v>0</v>
      </c>
      <c r="X24">
        <f t="shared" si="0"/>
        <v>0</v>
      </c>
    </row>
    <row r="25" spans="2:24" x14ac:dyDescent="0.25">
      <c r="B25" s="5">
        <v>11010365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>
        <f t="shared" si="0"/>
        <v>0</v>
      </c>
      <c r="X25">
        <f t="shared" si="0"/>
        <v>0</v>
      </c>
    </row>
    <row r="26" spans="2:24" x14ac:dyDescent="0.25">
      <c r="B26" s="5">
        <v>11010366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>
        <f t="shared" si="0"/>
        <v>0</v>
      </c>
      <c r="X26">
        <f t="shared" si="0"/>
        <v>0</v>
      </c>
    </row>
    <row r="27" spans="2:24" x14ac:dyDescent="0.25">
      <c r="B27" s="6">
        <v>16010382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>
        <f t="shared" si="0"/>
        <v>0</v>
      </c>
      <c r="X27">
        <f t="shared" si="0"/>
        <v>0</v>
      </c>
    </row>
    <row r="28" spans="2:24" x14ac:dyDescent="0.25">
      <c r="B28" s="6">
        <v>16010383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>
        <f t="shared" si="0"/>
        <v>0</v>
      </c>
      <c r="X28">
        <f t="shared" si="0"/>
        <v>0</v>
      </c>
    </row>
    <row r="29" spans="2:24" x14ac:dyDescent="0.25">
      <c r="B29" s="26" t="s">
        <v>9</v>
      </c>
      <c r="C29" s="7"/>
      <c r="D29" s="7"/>
      <c r="E29" s="7"/>
      <c r="F29" s="7"/>
      <c r="G29" s="7"/>
      <c r="H29" s="7"/>
      <c r="I29" s="7"/>
      <c r="J29" s="7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>
        <f t="shared" si="0"/>
        <v>0</v>
      </c>
      <c r="X29">
        <f t="shared" si="0"/>
        <v>0</v>
      </c>
    </row>
    <row r="30" spans="2:24" x14ac:dyDescent="0.25">
      <c r="B30" s="27" t="s">
        <v>10</v>
      </c>
      <c r="C30" s="2"/>
      <c r="D30" s="2"/>
      <c r="E30" s="2"/>
      <c r="F30" s="2"/>
      <c r="G30" s="2"/>
      <c r="H30" s="2"/>
      <c r="I30" s="2"/>
      <c r="J30" s="2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>
        <f t="shared" si="0"/>
        <v>0</v>
      </c>
      <c r="X30">
        <f t="shared" si="0"/>
        <v>0</v>
      </c>
    </row>
    <row r="31" spans="2:24" x14ac:dyDescent="0.25">
      <c r="B31" s="38" t="s">
        <v>17</v>
      </c>
      <c r="C31" s="7">
        <f t="shared" ref="C31:V31" si="1">SUM(C9:C30)</f>
        <v>49</v>
      </c>
      <c r="D31" s="7">
        <f t="shared" si="1"/>
        <v>499</v>
      </c>
      <c r="E31" s="7">
        <f t="shared" si="1"/>
        <v>45</v>
      </c>
      <c r="F31" s="7">
        <f t="shared" si="1"/>
        <v>414</v>
      </c>
      <c r="G31" s="7">
        <f t="shared" si="1"/>
        <v>42</v>
      </c>
      <c r="H31" s="7">
        <f t="shared" si="1"/>
        <v>424</v>
      </c>
      <c r="I31" s="7">
        <f t="shared" si="1"/>
        <v>59</v>
      </c>
      <c r="J31" s="7">
        <f t="shared" si="1"/>
        <v>608</v>
      </c>
      <c r="K31" s="7">
        <f t="shared" si="1"/>
        <v>54</v>
      </c>
      <c r="L31" s="7">
        <f t="shared" si="1"/>
        <v>225</v>
      </c>
      <c r="M31" s="7">
        <f t="shared" si="1"/>
        <v>53</v>
      </c>
      <c r="N31" s="7">
        <f t="shared" si="1"/>
        <v>570</v>
      </c>
      <c r="O31" s="7">
        <f t="shared" si="1"/>
        <v>49</v>
      </c>
      <c r="P31" s="7">
        <f t="shared" si="1"/>
        <v>574</v>
      </c>
      <c r="Q31" s="7">
        <f t="shared" si="1"/>
        <v>54</v>
      </c>
      <c r="R31" s="7">
        <f t="shared" si="1"/>
        <v>556</v>
      </c>
      <c r="S31" s="7">
        <f t="shared" si="1"/>
        <v>54</v>
      </c>
      <c r="T31" s="7">
        <f t="shared" si="1"/>
        <v>588</v>
      </c>
      <c r="U31" s="7">
        <f t="shared" si="1"/>
        <v>44</v>
      </c>
      <c r="V31" s="7">
        <f t="shared" si="1"/>
        <v>514</v>
      </c>
    </row>
    <row r="35" spans="2:12" x14ac:dyDescent="0.25">
      <c r="C35" s="49">
        <v>42339</v>
      </c>
      <c r="D35" s="49">
        <v>42370</v>
      </c>
      <c r="E35" s="49">
        <v>42401</v>
      </c>
      <c r="F35" s="49">
        <v>42430</v>
      </c>
      <c r="G35" s="49">
        <v>42461</v>
      </c>
      <c r="H35" s="49">
        <v>42491</v>
      </c>
      <c r="I35" s="49">
        <v>42522</v>
      </c>
      <c r="J35" s="49">
        <v>42552</v>
      </c>
      <c r="K35" s="49">
        <v>42583</v>
      </c>
      <c r="L35" s="49">
        <v>42614</v>
      </c>
    </row>
    <row r="36" spans="2:12" ht="105" x14ac:dyDescent="0.25">
      <c r="B36" s="9" t="s">
        <v>8</v>
      </c>
      <c r="C36">
        <f>C31</f>
        <v>49</v>
      </c>
      <c r="D36">
        <f>E31</f>
        <v>45</v>
      </c>
      <c r="E36">
        <f>G31</f>
        <v>42</v>
      </c>
      <c r="F36">
        <f>I31</f>
        <v>59</v>
      </c>
      <c r="G36">
        <f>K31</f>
        <v>54</v>
      </c>
      <c r="H36">
        <f>M31</f>
        <v>53</v>
      </c>
      <c r="I36">
        <f>O31</f>
        <v>49</v>
      </c>
      <c r="J36">
        <f>Q31</f>
        <v>54</v>
      </c>
      <c r="K36">
        <f>S31</f>
        <v>54</v>
      </c>
      <c r="L36">
        <f>U31</f>
        <v>44</v>
      </c>
    </row>
    <row r="37" spans="2:12" ht="105" x14ac:dyDescent="0.25">
      <c r="B37" s="9" t="s">
        <v>8</v>
      </c>
      <c r="C37">
        <f>D31</f>
        <v>499</v>
      </c>
      <c r="D37">
        <f>F31</f>
        <v>414</v>
      </c>
      <c r="E37">
        <f>H31</f>
        <v>424</v>
      </c>
      <c r="F37">
        <f>J31</f>
        <v>608</v>
      </c>
      <c r="G37">
        <f>L31</f>
        <v>225</v>
      </c>
      <c r="H37">
        <f>N31</f>
        <v>570</v>
      </c>
      <c r="I37">
        <f>P31</f>
        <v>574</v>
      </c>
      <c r="J37">
        <f>R31</f>
        <v>556</v>
      </c>
      <c r="K37">
        <f>T31</f>
        <v>588</v>
      </c>
      <c r="L37">
        <f>V31</f>
        <v>514</v>
      </c>
    </row>
  </sheetData>
  <mergeCells count="10">
    <mergeCell ref="O7:P7"/>
    <mergeCell ref="Q7:R7"/>
    <mergeCell ref="S7:T7"/>
    <mergeCell ref="U7:V7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X37"/>
  <sheetViews>
    <sheetView topLeftCell="D7" workbookViewId="0">
      <selection activeCell="W9" sqref="W9:W30"/>
    </sheetView>
  </sheetViews>
  <sheetFormatPr defaultRowHeight="15" x14ac:dyDescent="0.25"/>
  <cols>
    <col min="2" max="2" width="17.42578125" customWidth="1"/>
    <col min="19" max="19" width="5.5703125" customWidth="1"/>
    <col min="20" max="20" width="8.28515625" customWidth="1"/>
  </cols>
  <sheetData>
    <row r="6" spans="2:24" ht="59.25" customHeight="1" x14ac:dyDescent="0.25">
      <c r="B6" s="31" t="s">
        <v>14</v>
      </c>
    </row>
    <row r="7" spans="2:24" x14ac:dyDescent="0.25">
      <c r="C7" s="45">
        <v>42339</v>
      </c>
      <c r="D7" s="46"/>
      <c r="E7" s="45">
        <v>42370</v>
      </c>
      <c r="F7" s="46"/>
      <c r="G7" s="45">
        <v>42401</v>
      </c>
      <c r="H7" s="46"/>
      <c r="I7" s="45">
        <v>42430</v>
      </c>
      <c r="J7" s="46"/>
      <c r="K7" s="45">
        <v>42461</v>
      </c>
      <c r="L7" s="46"/>
      <c r="M7" s="45">
        <v>42491</v>
      </c>
      <c r="N7" s="46"/>
      <c r="O7" s="45">
        <v>42522</v>
      </c>
      <c r="P7" s="46"/>
      <c r="Q7" s="45">
        <v>42552</v>
      </c>
      <c r="R7" s="46"/>
      <c r="S7" s="45">
        <v>42583</v>
      </c>
      <c r="T7" s="46"/>
      <c r="U7" s="45">
        <v>42614</v>
      </c>
      <c r="V7" s="46"/>
    </row>
    <row r="8" spans="2:24" x14ac:dyDescent="0.25">
      <c r="C8" s="10" t="s">
        <v>11</v>
      </c>
      <c r="D8" s="11" t="s">
        <v>12</v>
      </c>
      <c r="E8" s="10" t="s">
        <v>11</v>
      </c>
      <c r="F8" s="11" t="s">
        <v>12</v>
      </c>
      <c r="G8" s="10" t="s">
        <v>11</v>
      </c>
      <c r="H8" s="11" t="s">
        <v>12</v>
      </c>
      <c r="I8" s="10" t="s">
        <v>11</v>
      </c>
      <c r="J8" s="11" t="s">
        <v>12</v>
      </c>
      <c r="K8" s="10" t="s">
        <v>11</v>
      </c>
      <c r="L8" s="11" t="s">
        <v>12</v>
      </c>
      <c r="M8" s="10" t="s">
        <v>11</v>
      </c>
      <c r="N8" s="11" t="s">
        <v>12</v>
      </c>
      <c r="O8" s="10" t="s">
        <v>11</v>
      </c>
      <c r="P8" s="11" t="s">
        <v>12</v>
      </c>
      <c r="Q8" s="10" t="s">
        <v>11</v>
      </c>
      <c r="R8" s="11" t="s">
        <v>12</v>
      </c>
      <c r="S8" s="10" t="s">
        <v>11</v>
      </c>
      <c r="T8" s="11" t="s">
        <v>12</v>
      </c>
      <c r="U8" s="10" t="s">
        <v>11</v>
      </c>
      <c r="V8" s="11" t="s">
        <v>12</v>
      </c>
    </row>
    <row r="9" spans="2:24" x14ac:dyDescent="0.25">
      <c r="B9" s="12">
        <v>11010347</v>
      </c>
      <c r="C9" s="7">
        <v>9</v>
      </c>
      <c r="D9" s="7">
        <v>92</v>
      </c>
      <c r="E9" s="7">
        <v>7</v>
      </c>
      <c r="F9" s="7">
        <v>69</v>
      </c>
      <c r="G9" s="7">
        <v>10</v>
      </c>
      <c r="H9" s="7">
        <v>93</v>
      </c>
      <c r="I9" s="7">
        <v>16</v>
      </c>
      <c r="J9" s="7">
        <v>146</v>
      </c>
      <c r="K9" s="7">
        <v>7</v>
      </c>
      <c r="L9" s="7">
        <v>66</v>
      </c>
      <c r="M9" s="7">
        <v>6</v>
      </c>
      <c r="N9" s="7">
        <v>50</v>
      </c>
      <c r="O9" s="7">
        <v>13</v>
      </c>
      <c r="P9" s="7">
        <v>113</v>
      </c>
      <c r="Q9" s="7">
        <v>9</v>
      </c>
      <c r="R9" s="7">
        <v>84</v>
      </c>
      <c r="S9" s="7">
        <v>4</v>
      </c>
      <c r="T9" s="7">
        <v>50</v>
      </c>
      <c r="U9" s="7">
        <v>7</v>
      </c>
      <c r="V9" s="7">
        <v>96</v>
      </c>
      <c r="W9">
        <f>C9+E9+G9+I9+K9+M9+O9+Q9+S9+U9</f>
        <v>88</v>
      </c>
      <c r="X9">
        <f>D9+F9+H9+J9+L9+N9+P9+R9+T9+V9</f>
        <v>859</v>
      </c>
    </row>
    <row r="10" spans="2:24" x14ac:dyDescent="0.25">
      <c r="B10" s="5">
        <v>11010349</v>
      </c>
      <c r="C10" s="7">
        <v>17</v>
      </c>
      <c r="D10" s="7">
        <v>213</v>
      </c>
      <c r="E10" s="7">
        <v>27</v>
      </c>
      <c r="F10" s="7">
        <v>318</v>
      </c>
      <c r="G10" s="7">
        <v>22</v>
      </c>
      <c r="H10" s="7">
        <v>309</v>
      </c>
      <c r="I10" s="7">
        <v>30</v>
      </c>
      <c r="J10" s="7">
        <v>428</v>
      </c>
      <c r="K10" s="7">
        <v>34</v>
      </c>
      <c r="L10" s="7">
        <v>375</v>
      </c>
      <c r="M10" s="7">
        <v>39</v>
      </c>
      <c r="N10" s="7">
        <v>541</v>
      </c>
      <c r="O10" s="7">
        <v>27</v>
      </c>
      <c r="P10" s="7">
        <v>388</v>
      </c>
      <c r="Q10" s="7">
        <v>29</v>
      </c>
      <c r="R10" s="7">
        <v>362</v>
      </c>
      <c r="S10" s="7">
        <v>43</v>
      </c>
      <c r="T10" s="7">
        <v>607</v>
      </c>
      <c r="U10" s="7">
        <v>26</v>
      </c>
      <c r="V10" s="7">
        <v>399</v>
      </c>
      <c r="W10">
        <f t="shared" ref="W10:X30" si="0">C10+E10+G10+I10+K10+M10+O10+Q10+S10+U10</f>
        <v>294</v>
      </c>
      <c r="X10">
        <f t="shared" si="0"/>
        <v>3940</v>
      </c>
    </row>
    <row r="11" spans="2:24" x14ac:dyDescent="0.25">
      <c r="B11" s="5">
        <v>11010350</v>
      </c>
      <c r="C11" s="7">
        <v>4</v>
      </c>
      <c r="D11" s="7">
        <v>43</v>
      </c>
      <c r="E11" s="7">
        <v>5</v>
      </c>
      <c r="F11" s="7">
        <v>37</v>
      </c>
      <c r="G11" s="7">
        <v>2</v>
      </c>
      <c r="H11" s="7">
        <v>28</v>
      </c>
      <c r="I11" s="7">
        <v>6</v>
      </c>
      <c r="J11" s="7">
        <v>57</v>
      </c>
      <c r="K11" s="7"/>
      <c r="L11" s="7"/>
      <c r="M11" s="7">
        <v>4</v>
      </c>
      <c r="N11" s="7">
        <v>41</v>
      </c>
      <c r="O11" s="7">
        <v>1</v>
      </c>
      <c r="P11" s="7">
        <v>14</v>
      </c>
      <c r="Q11" s="7">
        <v>4</v>
      </c>
      <c r="R11" s="7">
        <v>44</v>
      </c>
      <c r="S11" s="7">
        <v>3</v>
      </c>
      <c r="T11" s="7">
        <v>26</v>
      </c>
      <c r="U11" s="7">
        <v>4</v>
      </c>
      <c r="V11" s="7">
        <v>51</v>
      </c>
      <c r="W11">
        <f t="shared" si="0"/>
        <v>33</v>
      </c>
      <c r="X11">
        <f t="shared" si="0"/>
        <v>341</v>
      </c>
    </row>
    <row r="12" spans="2:24" x14ac:dyDescent="0.25">
      <c r="B12" s="5">
        <v>11010351</v>
      </c>
      <c r="C12" s="7">
        <v>1</v>
      </c>
      <c r="D12" s="7">
        <v>3</v>
      </c>
      <c r="E12" s="7">
        <v>3</v>
      </c>
      <c r="F12" s="7">
        <v>8</v>
      </c>
      <c r="G12" s="7">
        <v>3</v>
      </c>
      <c r="H12" s="7">
        <v>15</v>
      </c>
      <c r="I12" s="7">
        <v>2</v>
      </c>
      <c r="J12" s="7">
        <v>9</v>
      </c>
      <c r="K12" s="7">
        <v>2</v>
      </c>
      <c r="L12" s="7">
        <v>14</v>
      </c>
      <c r="M12" s="7"/>
      <c r="N12" s="7"/>
      <c r="O12" s="7"/>
      <c r="P12" s="7"/>
      <c r="Q12" s="7">
        <v>2</v>
      </c>
      <c r="R12" s="7">
        <v>13</v>
      </c>
      <c r="S12" s="7">
        <v>1</v>
      </c>
      <c r="T12" s="7">
        <v>3</v>
      </c>
      <c r="U12" s="7"/>
      <c r="V12" s="7"/>
      <c r="W12">
        <f t="shared" si="0"/>
        <v>14</v>
      </c>
      <c r="X12">
        <f t="shared" si="0"/>
        <v>65</v>
      </c>
    </row>
    <row r="13" spans="2:24" x14ac:dyDescent="0.25">
      <c r="B13" s="5">
        <v>11010352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>
        <f t="shared" si="0"/>
        <v>0</v>
      </c>
      <c r="X13">
        <f t="shared" si="0"/>
        <v>0</v>
      </c>
    </row>
    <row r="14" spans="2:24" x14ac:dyDescent="0.25">
      <c r="B14" s="5">
        <v>11010353</v>
      </c>
      <c r="C14" s="7">
        <v>11</v>
      </c>
      <c r="D14" s="7">
        <v>34</v>
      </c>
      <c r="E14" s="7">
        <v>7</v>
      </c>
      <c r="F14" s="7">
        <v>46</v>
      </c>
      <c r="G14" s="7">
        <v>4</v>
      </c>
      <c r="H14" s="7">
        <v>33</v>
      </c>
      <c r="I14" s="7">
        <v>5</v>
      </c>
      <c r="J14" s="7">
        <v>41</v>
      </c>
      <c r="K14" s="7">
        <v>4</v>
      </c>
      <c r="L14" s="7">
        <v>22</v>
      </c>
      <c r="M14" s="7">
        <v>7</v>
      </c>
      <c r="N14" s="7">
        <v>30</v>
      </c>
      <c r="O14" s="7">
        <v>2</v>
      </c>
      <c r="P14" s="7">
        <v>7</v>
      </c>
      <c r="Q14" s="7">
        <v>5</v>
      </c>
      <c r="R14" s="7">
        <v>31</v>
      </c>
      <c r="S14" s="7">
        <v>4</v>
      </c>
      <c r="T14" s="7">
        <v>14</v>
      </c>
      <c r="U14" s="7">
        <v>3</v>
      </c>
      <c r="V14" s="7">
        <v>17</v>
      </c>
      <c r="W14">
        <f t="shared" si="0"/>
        <v>52</v>
      </c>
      <c r="X14">
        <f t="shared" si="0"/>
        <v>275</v>
      </c>
    </row>
    <row r="15" spans="2:24" x14ac:dyDescent="0.25">
      <c r="B15" s="5">
        <v>11010354</v>
      </c>
      <c r="C15" s="7">
        <v>8</v>
      </c>
      <c r="D15" s="7">
        <v>118</v>
      </c>
      <c r="E15" s="7">
        <v>6</v>
      </c>
      <c r="F15" s="7">
        <v>81</v>
      </c>
      <c r="G15" s="7">
        <v>7</v>
      </c>
      <c r="H15" s="7">
        <v>80</v>
      </c>
      <c r="I15" s="7">
        <v>15</v>
      </c>
      <c r="J15" s="7">
        <v>174</v>
      </c>
      <c r="K15" s="7">
        <v>12</v>
      </c>
      <c r="L15" s="7">
        <v>113</v>
      </c>
      <c r="M15" s="7">
        <v>7</v>
      </c>
      <c r="N15" s="7">
        <v>124</v>
      </c>
      <c r="O15" s="7">
        <v>17</v>
      </c>
      <c r="P15" s="7">
        <v>170</v>
      </c>
      <c r="Q15" s="7">
        <v>13</v>
      </c>
      <c r="R15" s="7">
        <v>185</v>
      </c>
      <c r="S15" s="7">
        <v>10</v>
      </c>
      <c r="T15" s="7">
        <v>130</v>
      </c>
      <c r="U15" s="7">
        <v>13</v>
      </c>
      <c r="V15" s="7">
        <v>189</v>
      </c>
      <c r="W15">
        <f t="shared" si="0"/>
        <v>108</v>
      </c>
      <c r="X15">
        <f t="shared" si="0"/>
        <v>1364</v>
      </c>
    </row>
    <row r="16" spans="2:24" x14ac:dyDescent="0.25">
      <c r="B16" s="5">
        <v>11010355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>
        <v>1</v>
      </c>
      <c r="N16" s="7">
        <v>17</v>
      </c>
      <c r="O16" s="7"/>
      <c r="P16" s="7"/>
      <c r="Q16" s="7"/>
      <c r="R16" s="7"/>
      <c r="S16" s="7"/>
      <c r="T16" s="7"/>
      <c r="U16" s="7"/>
      <c r="V16" s="7"/>
      <c r="W16">
        <f t="shared" si="0"/>
        <v>1</v>
      </c>
      <c r="X16">
        <f t="shared" si="0"/>
        <v>17</v>
      </c>
    </row>
    <row r="17" spans="2:24" x14ac:dyDescent="0.25">
      <c r="B17" s="5">
        <v>11010356</v>
      </c>
      <c r="C17" s="7">
        <v>7</v>
      </c>
      <c r="D17" s="7">
        <v>80</v>
      </c>
      <c r="E17" s="7">
        <v>3</v>
      </c>
      <c r="F17" s="7">
        <v>9</v>
      </c>
      <c r="G17" s="7">
        <v>4</v>
      </c>
      <c r="H17" s="7">
        <v>32</v>
      </c>
      <c r="I17" s="7">
        <v>4</v>
      </c>
      <c r="J17" s="7">
        <v>32</v>
      </c>
      <c r="K17" s="7">
        <v>7</v>
      </c>
      <c r="L17" s="7">
        <v>63</v>
      </c>
      <c r="M17" s="7">
        <v>3</v>
      </c>
      <c r="N17" s="7">
        <v>34</v>
      </c>
      <c r="O17" s="7">
        <v>1</v>
      </c>
      <c r="P17" s="7">
        <v>3</v>
      </c>
      <c r="Q17" s="7">
        <v>4</v>
      </c>
      <c r="R17" s="7">
        <v>22</v>
      </c>
      <c r="S17" s="7">
        <v>3</v>
      </c>
      <c r="T17" s="7">
        <v>44</v>
      </c>
      <c r="U17" s="7">
        <v>3</v>
      </c>
      <c r="V17" s="7">
        <v>50</v>
      </c>
      <c r="W17">
        <f t="shared" si="0"/>
        <v>39</v>
      </c>
      <c r="X17">
        <f t="shared" si="0"/>
        <v>369</v>
      </c>
    </row>
    <row r="18" spans="2:24" x14ac:dyDescent="0.25">
      <c r="B18" s="5">
        <v>11010357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>
        <f t="shared" si="0"/>
        <v>0</v>
      </c>
      <c r="X18">
        <f t="shared" si="0"/>
        <v>0</v>
      </c>
    </row>
    <row r="19" spans="2:24" x14ac:dyDescent="0.25">
      <c r="B19" s="5">
        <v>11010359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24"/>
      <c r="U19" s="7"/>
      <c r="V19" s="7"/>
      <c r="W19">
        <f t="shared" si="0"/>
        <v>0</v>
      </c>
      <c r="X19">
        <f t="shared" si="0"/>
        <v>0</v>
      </c>
    </row>
    <row r="20" spans="2:24" x14ac:dyDescent="0.25">
      <c r="B20" s="5">
        <v>11010360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>
        <f t="shared" si="0"/>
        <v>0</v>
      </c>
      <c r="X20">
        <f t="shared" si="0"/>
        <v>0</v>
      </c>
    </row>
    <row r="21" spans="2:24" x14ac:dyDescent="0.25">
      <c r="B21" s="5">
        <v>11010361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>
        <f t="shared" si="0"/>
        <v>0</v>
      </c>
      <c r="X21">
        <f t="shared" si="0"/>
        <v>0</v>
      </c>
    </row>
    <row r="22" spans="2:24" x14ac:dyDescent="0.25">
      <c r="B22" s="5">
        <v>11010362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>
        <f t="shared" si="0"/>
        <v>0</v>
      </c>
      <c r="X22">
        <f t="shared" si="0"/>
        <v>0</v>
      </c>
    </row>
    <row r="23" spans="2:24" x14ac:dyDescent="0.25">
      <c r="B23" s="5">
        <v>11010363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>
        <f t="shared" si="0"/>
        <v>0</v>
      </c>
      <c r="X23">
        <f t="shared" si="0"/>
        <v>0</v>
      </c>
    </row>
    <row r="24" spans="2:24" x14ac:dyDescent="0.25">
      <c r="B24" s="5">
        <v>11010364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>
        <f t="shared" si="0"/>
        <v>0</v>
      </c>
      <c r="X24">
        <f t="shared" si="0"/>
        <v>0</v>
      </c>
    </row>
    <row r="25" spans="2:24" x14ac:dyDescent="0.25">
      <c r="B25" s="5">
        <v>11010365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>
        <f t="shared" si="0"/>
        <v>0</v>
      </c>
      <c r="X25">
        <f t="shared" si="0"/>
        <v>0</v>
      </c>
    </row>
    <row r="26" spans="2:24" x14ac:dyDescent="0.25">
      <c r="B26" s="5">
        <v>11010366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>
        <f t="shared" si="0"/>
        <v>0</v>
      </c>
      <c r="X26">
        <f t="shared" si="0"/>
        <v>0</v>
      </c>
    </row>
    <row r="27" spans="2:24" x14ac:dyDescent="0.25">
      <c r="B27" s="6">
        <v>16010382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>
        <f t="shared" si="0"/>
        <v>0</v>
      </c>
      <c r="X27">
        <f t="shared" si="0"/>
        <v>0</v>
      </c>
    </row>
    <row r="28" spans="2:24" x14ac:dyDescent="0.25">
      <c r="B28" s="6">
        <v>16010383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>
        <f t="shared" si="0"/>
        <v>0</v>
      </c>
      <c r="X28">
        <f t="shared" si="0"/>
        <v>0</v>
      </c>
    </row>
    <row r="29" spans="2:24" x14ac:dyDescent="0.25">
      <c r="B29" s="26" t="s">
        <v>9</v>
      </c>
      <c r="C29" s="7"/>
      <c r="D29" s="7"/>
      <c r="E29" s="7"/>
      <c r="F29" s="7"/>
      <c r="G29" s="7"/>
      <c r="H29" s="7"/>
      <c r="I29" s="7"/>
      <c r="J29" s="7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>
        <f t="shared" si="0"/>
        <v>0</v>
      </c>
      <c r="X29">
        <f t="shared" si="0"/>
        <v>0</v>
      </c>
    </row>
    <row r="30" spans="2:24" x14ac:dyDescent="0.25">
      <c r="B30" s="27" t="s">
        <v>10</v>
      </c>
      <c r="C30" s="2"/>
      <c r="D30" s="2"/>
      <c r="E30" s="2"/>
      <c r="F30" s="2"/>
      <c r="G30" s="2"/>
      <c r="H30" s="2"/>
      <c r="I30" s="2"/>
      <c r="J30" s="2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>
        <f t="shared" si="0"/>
        <v>0</v>
      </c>
      <c r="X30">
        <f t="shared" si="0"/>
        <v>0</v>
      </c>
    </row>
    <row r="31" spans="2:24" x14ac:dyDescent="0.25">
      <c r="B31" s="38" t="s">
        <v>17</v>
      </c>
      <c r="C31" s="7">
        <f t="shared" ref="C31:V31" si="1">SUM(C9:C30)</f>
        <v>57</v>
      </c>
      <c r="D31" s="7">
        <f t="shared" si="1"/>
        <v>583</v>
      </c>
      <c r="E31" s="7">
        <f t="shared" si="1"/>
        <v>58</v>
      </c>
      <c r="F31" s="7">
        <f t="shared" si="1"/>
        <v>568</v>
      </c>
      <c r="G31" s="7">
        <f t="shared" si="1"/>
        <v>52</v>
      </c>
      <c r="H31" s="7">
        <f t="shared" si="1"/>
        <v>590</v>
      </c>
      <c r="I31" s="7">
        <f t="shared" si="1"/>
        <v>78</v>
      </c>
      <c r="J31" s="7">
        <f t="shared" si="1"/>
        <v>887</v>
      </c>
      <c r="K31" s="7">
        <f t="shared" si="1"/>
        <v>66</v>
      </c>
      <c r="L31" s="7">
        <f t="shared" si="1"/>
        <v>653</v>
      </c>
      <c r="M31" s="7">
        <f t="shared" si="1"/>
        <v>67</v>
      </c>
      <c r="N31" s="7">
        <f t="shared" si="1"/>
        <v>837</v>
      </c>
      <c r="O31" s="7">
        <f t="shared" si="1"/>
        <v>61</v>
      </c>
      <c r="P31" s="7">
        <f t="shared" si="1"/>
        <v>695</v>
      </c>
      <c r="Q31" s="7">
        <f t="shared" si="1"/>
        <v>66</v>
      </c>
      <c r="R31" s="7">
        <f t="shared" si="1"/>
        <v>741</v>
      </c>
      <c r="S31" s="7">
        <f t="shared" si="1"/>
        <v>68</v>
      </c>
      <c r="T31" s="7">
        <f t="shared" si="1"/>
        <v>874</v>
      </c>
      <c r="U31" s="7">
        <f t="shared" si="1"/>
        <v>56</v>
      </c>
      <c r="V31" s="7">
        <f t="shared" si="1"/>
        <v>802</v>
      </c>
    </row>
    <row r="35" spans="2:12" x14ac:dyDescent="0.25">
      <c r="C35" s="49">
        <v>42339</v>
      </c>
      <c r="D35" s="49">
        <v>42370</v>
      </c>
      <c r="E35" s="49">
        <v>42401</v>
      </c>
      <c r="F35" s="49">
        <v>42430</v>
      </c>
      <c r="G35" s="49">
        <v>42461</v>
      </c>
      <c r="H35" s="49">
        <v>42491</v>
      </c>
      <c r="I35" s="49">
        <v>42522</v>
      </c>
      <c r="J35" s="49">
        <v>42552</v>
      </c>
      <c r="K35" s="49">
        <v>42583</v>
      </c>
      <c r="L35" s="49">
        <v>42614</v>
      </c>
    </row>
    <row r="36" spans="2:12" ht="45" x14ac:dyDescent="0.25">
      <c r="B36" s="31" t="s">
        <v>14</v>
      </c>
      <c r="C36">
        <f>C31</f>
        <v>57</v>
      </c>
      <c r="D36">
        <f>E31</f>
        <v>58</v>
      </c>
      <c r="E36">
        <f>G31</f>
        <v>52</v>
      </c>
      <c r="F36">
        <f>I31</f>
        <v>78</v>
      </c>
      <c r="G36">
        <f>K31</f>
        <v>66</v>
      </c>
      <c r="H36">
        <f>M31</f>
        <v>67</v>
      </c>
      <c r="I36">
        <f>O31</f>
        <v>61</v>
      </c>
      <c r="J36">
        <f>Q31</f>
        <v>66</v>
      </c>
      <c r="K36">
        <f>S31</f>
        <v>68</v>
      </c>
      <c r="L36">
        <f>U31</f>
        <v>56</v>
      </c>
    </row>
    <row r="37" spans="2:12" ht="45" x14ac:dyDescent="0.25">
      <c r="B37" s="31" t="s">
        <v>14</v>
      </c>
      <c r="C37">
        <f>D31</f>
        <v>583</v>
      </c>
      <c r="D37">
        <f>F31</f>
        <v>568</v>
      </c>
      <c r="E37">
        <f>H31</f>
        <v>590</v>
      </c>
      <c r="F37">
        <f>J31</f>
        <v>887</v>
      </c>
      <c r="G37">
        <f>L31</f>
        <v>653</v>
      </c>
      <c r="H37">
        <f>N31</f>
        <v>837</v>
      </c>
      <c r="I37">
        <f>P31</f>
        <v>695</v>
      </c>
      <c r="J37">
        <f>R31</f>
        <v>741</v>
      </c>
      <c r="K37">
        <f>T31</f>
        <v>874</v>
      </c>
      <c r="L37">
        <f>V31</f>
        <v>802</v>
      </c>
    </row>
  </sheetData>
  <mergeCells count="10">
    <mergeCell ref="O7:P7"/>
    <mergeCell ref="Q7:R7"/>
    <mergeCell ref="S7:T7"/>
    <mergeCell ref="U7:V7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37"/>
  <sheetViews>
    <sheetView topLeftCell="F7" workbookViewId="0">
      <selection activeCell="W9" sqref="W9:W30"/>
    </sheetView>
  </sheetViews>
  <sheetFormatPr defaultRowHeight="15" x14ac:dyDescent="0.25"/>
  <cols>
    <col min="2" max="2" width="12.7109375" customWidth="1"/>
    <col min="19" max="20" width="9.42578125" customWidth="1"/>
  </cols>
  <sheetData>
    <row r="3" spans="2:24" ht="11.25" customHeight="1" x14ac:dyDescent="0.25"/>
    <row r="4" spans="2:24" hidden="1" x14ac:dyDescent="0.25"/>
    <row r="5" spans="2:24" hidden="1" x14ac:dyDescent="0.25"/>
    <row r="6" spans="2:24" ht="105" customHeight="1" x14ac:dyDescent="0.25">
      <c r="B6" s="9" t="s">
        <v>5</v>
      </c>
    </row>
    <row r="7" spans="2:24" x14ac:dyDescent="0.25">
      <c r="C7" s="45">
        <v>42339</v>
      </c>
      <c r="D7" s="46"/>
      <c r="E7" s="45">
        <v>42370</v>
      </c>
      <c r="F7" s="46"/>
      <c r="G7" s="45">
        <v>42401</v>
      </c>
      <c r="H7" s="46"/>
      <c r="I7" s="45">
        <v>42430</v>
      </c>
      <c r="J7" s="46"/>
      <c r="K7" s="45">
        <v>42461</v>
      </c>
      <c r="L7" s="46"/>
      <c r="M7" s="45">
        <v>42491</v>
      </c>
      <c r="N7" s="46"/>
      <c r="O7" s="45">
        <v>42522</v>
      </c>
      <c r="P7" s="46"/>
      <c r="Q7" s="45">
        <v>42552</v>
      </c>
      <c r="R7" s="46"/>
      <c r="S7" s="45">
        <v>42583</v>
      </c>
      <c r="T7" s="46"/>
      <c r="U7" s="45">
        <v>42614</v>
      </c>
      <c r="V7" s="46"/>
    </row>
    <row r="8" spans="2:24" x14ac:dyDescent="0.25">
      <c r="C8" s="10" t="s">
        <v>11</v>
      </c>
      <c r="D8" s="11" t="s">
        <v>12</v>
      </c>
      <c r="E8" s="10" t="s">
        <v>11</v>
      </c>
      <c r="F8" s="11" t="s">
        <v>12</v>
      </c>
      <c r="G8" s="10" t="s">
        <v>11</v>
      </c>
      <c r="H8" s="11" t="s">
        <v>12</v>
      </c>
      <c r="I8" s="10" t="s">
        <v>11</v>
      </c>
      <c r="J8" s="11" t="s">
        <v>12</v>
      </c>
      <c r="K8" s="10" t="s">
        <v>11</v>
      </c>
      <c r="L8" s="11" t="s">
        <v>12</v>
      </c>
      <c r="M8" s="10" t="s">
        <v>11</v>
      </c>
      <c r="N8" s="11" t="s">
        <v>12</v>
      </c>
      <c r="O8" s="10" t="s">
        <v>11</v>
      </c>
      <c r="P8" s="11" t="s">
        <v>12</v>
      </c>
      <c r="Q8" s="10" t="s">
        <v>11</v>
      </c>
      <c r="R8" s="11" t="s">
        <v>12</v>
      </c>
      <c r="S8" s="10" t="s">
        <v>11</v>
      </c>
      <c r="T8" s="11" t="s">
        <v>12</v>
      </c>
      <c r="U8" s="10" t="s">
        <v>11</v>
      </c>
      <c r="V8" s="11" t="s">
        <v>12</v>
      </c>
    </row>
    <row r="9" spans="2:24" x14ac:dyDescent="0.25">
      <c r="B9" s="12">
        <v>11010347</v>
      </c>
      <c r="C9" s="7">
        <v>16</v>
      </c>
      <c r="D9" s="7">
        <v>166</v>
      </c>
      <c r="E9" s="7">
        <v>14</v>
      </c>
      <c r="F9" s="7">
        <v>100</v>
      </c>
      <c r="G9" s="7">
        <v>18</v>
      </c>
      <c r="H9" s="7">
        <v>181</v>
      </c>
      <c r="I9" s="7">
        <v>11</v>
      </c>
      <c r="J9" s="7">
        <v>122</v>
      </c>
      <c r="K9" s="7">
        <v>17</v>
      </c>
      <c r="L9" s="7">
        <v>156</v>
      </c>
      <c r="M9" s="7">
        <v>10</v>
      </c>
      <c r="N9" s="7">
        <v>119</v>
      </c>
      <c r="O9" s="7">
        <v>16</v>
      </c>
      <c r="P9" s="7">
        <v>178</v>
      </c>
      <c r="Q9" s="7">
        <v>14</v>
      </c>
      <c r="R9" s="7">
        <v>156</v>
      </c>
      <c r="S9" s="7">
        <v>23</v>
      </c>
      <c r="T9" s="7">
        <v>253</v>
      </c>
      <c r="U9" s="7">
        <v>14</v>
      </c>
      <c r="V9" s="7">
        <v>163</v>
      </c>
      <c r="W9">
        <f>C9+E9+G9+I9+K9+M9+O9+Q9+S9+U9</f>
        <v>153</v>
      </c>
      <c r="X9">
        <f>D9+F9+H9+J9+L9+N9+P9+R9+T9+V9</f>
        <v>1594</v>
      </c>
    </row>
    <row r="10" spans="2:24" x14ac:dyDescent="0.25">
      <c r="B10" s="5">
        <v>11010349</v>
      </c>
      <c r="C10" s="7">
        <v>35</v>
      </c>
      <c r="D10" s="7">
        <v>368</v>
      </c>
      <c r="E10" s="7">
        <v>37</v>
      </c>
      <c r="F10" s="7">
        <v>411</v>
      </c>
      <c r="G10" s="7">
        <v>40</v>
      </c>
      <c r="H10" s="7">
        <v>475</v>
      </c>
      <c r="I10" s="7">
        <v>39</v>
      </c>
      <c r="J10" s="7">
        <v>417</v>
      </c>
      <c r="K10" s="7">
        <v>37</v>
      </c>
      <c r="L10" s="7">
        <v>450</v>
      </c>
      <c r="M10" s="7">
        <v>39</v>
      </c>
      <c r="N10" s="7">
        <v>481</v>
      </c>
      <c r="O10" s="7">
        <v>35</v>
      </c>
      <c r="P10" s="7">
        <v>372</v>
      </c>
      <c r="Q10" s="7">
        <v>35</v>
      </c>
      <c r="R10" s="7">
        <v>440</v>
      </c>
      <c r="S10" s="7">
        <v>42</v>
      </c>
      <c r="T10" s="7">
        <v>476</v>
      </c>
      <c r="U10" s="7">
        <v>33</v>
      </c>
      <c r="V10" s="7">
        <v>345</v>
      </c>
      <c r="W10">
        <f t="shared" ref="W10:X30" si="0">C10+E10+G10+I10+K10+M10+O10+Q10+S10+U10</f>
        <v>372</v>
      </c>
      <c r="X10">
        <f t="shared" si="0"/>
        <v>4235</v>
      </c>
    </row>
    <row r="11" spans="2:24" x14ac:dyDescent="0.25">
      <c r="B11" s="5">
        <v>11010350</v>
      </c>
      <c r="C11" s="7">
        <v>17</v>
      </c>
      <c r="D11" s="7">
        <v>149</v>
      </c>
      <c r="E11" s="7">
        <v>2</v>
      </c>
      <c r="F11" s="7">
        <v>21</v>
      </c>
      <c r="G11" s="7">
        <v>1</v>
      </c>
      <c r="H11" s="7">
        <v>21</v>
      </c>
      <c r="I11" s="7">
        <v>13</v>
      </c>
      <c r="J11" s="7">
        <v>141</v>
      </c>
      <c r="K11" s="7">
        <v>9</v>
      </c>
      <c r="L11" s="7">
        <v>120</v>
      </c>
      <c r="M11" s="7">
        <v>9</v>
      </c>
      <c r="N11" s="7">
        <v>113</v>
      </c>
      <c r="O11" s="7">
        <v>8</v>
      </c>
      <c r="P11" s="7">
        <v>77</v>
      </c>
      <c r="Q11" s="7">
        <v>7</v>
      </c>
      <c r="R11" s="7">
        <v>84</v>
      </c>
      <c r="S11" s="7">
        <v>5</v>
      </c>
      <c r="T11" s="7">
        <v>56</v>
      </c>
      <c r="U11" s="7">
        <v>9</v>
      </c>
      <c r="V11" s="7">
        <v>111</v>
      </c>
      <c r="W11">
        <f t="shared" si="0"/>
        <v>80</v>
      </c>
      <c r="X11">
        <f t="shared" si="0"/>
        <v>893</v>
      </c>
    </row>
    <row r="12" spans="2:24" x14ac:dyDescent="0.25">
      <c r="B12" s="5">
        <v>11010351</v>
      </c>
      <c r="C12" s="7">
        <v>3</v>
      </c>
      <c r="D12" s="7">
        <v>20</v>
      </c>
      <c r="E12" s="7">
        <v>5</v>
      </c>
      <c r="F12" s="7">
        <v>45</v>
      </c>
      <c r="G12" s="7">
        <v>5</v>
      </c>
      <c r="H12" s="7">
        <v>35</v>
      </c>
      <c r="I12" s="7">
        <v>4</v>
      </c>
      <c r="J12" s="7">
        <v>23</v>
      </c>
      <c r="K12" s="7">
        <v>4</v>
      </c>
      <c r="L12" s="7">
        <v>32</v>
      </c>
      <c r="M12" s="7">
        <v>2</v>
      </c>
      <c r="N12" s="7">
        <v>27</v>
      </c>
      <c r="O12" s="7">
        <v>4</v>
      </c>
      <c r="P12" s="7">
        <v>24</v>
      </c>
      <c r="Q12" s="7">
        <v>2</v>
      </c>
      <c r="R12" s="7">
        <v>22</v>
      </c>
      <c r="S12" s="7">
        <v>2</v>
      </c>
      <c r="T12" s="7">
        <v>9</v>
      </c>
      <c r="U12" s="7">
        <v>3</v>
      </c>
      <c r="V12" s="7">
        <v>20</v>
      </c>
      <c r="W12">
        <f t="shared" si="0"/>
        <v>34</v>
      </c>
      <c r="X12">
        <f t="shared" si="0"/>
        <v>257</v>
      </c>
    </row>
    <row r="13" spans="2:24" x14ac:dyDescent="0.25">
      <c r="B13" s="5">
        <v>11010352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>
        <f t="shared" si="0"/>
        <v>0</v>
      </c>
      <c r="X13">
        <f t="shared" si="0"/>
        <v>0</v>
      </c>
    </row>
    <row r="14" spans="2:24" x14ac:dyDescent="0.25">
      <c r="B14" s="5">
        <v>11010353</v>
      </c>
      <c r="C14" s="7">
        <v>1</v>
      </c>
      <c r="D14" s="7">
        <v>5</v>
      </c>
      <c r="E14" s="7"/>
      <c r="F14" s="7"/>
      <c r="G14" s="7">
        <v>2</v>
      </c>
      <c r="H14" s="7">
        <v>6</v>
      </c>
      <c r="I14" s="7">
        <v>4</v>
      </c>
      <c r="J14" s="7">
        <v>33</v>
      </c>
      <c r="K14" s="7">
        <v>2</v>
      </c>
      <c r="L14" s="7">
        <v>4</v>
      </c>
      <c r="M14" s="7"/>
      <c r="N14" s="7"/>
      <c r="O14" s="7"/>
      <c r="P14" s="7"/>
      <c r="Q14" s="7">
        <v>1</v>
      </c>
      <c r="R14" s="7">
        <v>7</v>
      </c>
      <c r="S14" s="7">
        <v>1</v>
      </c>
      <c r="T14" s="7">
        <v>5</v>
      </c>
      <c r="U14" s="7">
        <v>2</v>
      </c>
      <c r="V14" s="7">
        <v>7</v>
      </c>
      <c r="W14">
        <f t="shared" si="0"/>
        <v>13</v>
      </c>
      <c r="X14">
        <f t="shared" si="0"/>
        <v>67</v>
      </c>
    </row>
    <row r="15" spans="2:24" x14ac:dyDescent="0.25">
      <c r="B15" s="5">
        <v>11010354</v>
      </c>
      <c r="C15" s="7">
        <v>4</v>
      </c>
      <c r="D15" s="7">
        <v>15</v>
      </c>
      <c r="E15" s="7">
        <v>4</v>
      </c>
      <c r="F15" s="7">
        <v>31</v>
      </c>
      <c r="G15" s="7">
        <v>3</v>
      </c>
      <c r="H15" s="7">
        <v>38</v>
      </c>
      <c r="I15" s="7">
        <v>5</v>
      </c>
      <c r="J15" s="7">
        <v>46</v>
      </c>
      <c r="K15" s="7">
        <v>1</v>
      </c>
      <c r="L15" s="7">
        <v>8</v>
      </c>
      <c r="M15" s="7">
        <v>2</v>
      </c>
      <c r="N15" s="7">
        <v>13</v>
      </c>
      <c r="O15" s="7">
        <v>2</v>
      </c>
      <c r="P15" s="7">
        <v>26</v>
      </c>
      <c r="Q15" s="7">
        <v>9</v>
      </c>
      <c r="R15" s="7">
        <v>90</v>
      </c>
      <c r="S15" s="7">
        <v>2</v>
      </c>
      <c r="T15" s="7">
        <v>20</v>
      </c>
      <c r="U15" s="7">
        <v>3</v>
      </c>
      <c r="V15" s="7">
        <v>12</v>
      </c>
      <c r="W15">
        <f t="shared" si="0"/>
        <v>35</v>
      </c>
      <c r="X15">
        <f t="shared" si="0"/>
        <v>299</v>
      </c>
    </row>
    <row r="16" spans="2:24" x14ac:dyDescent="0.25">
      <c r="B16" s="5">
        <v>11010355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>
        <f t="shared" si="0"/>
        <v>0</v>
      </c>
      <c r="X16">
        <f t="shared" si="0"/>
        <v>0</v>
      </c>
    </row>
    <row r="17" spans="2:24" x14ac:dyDescent="0.25">
      <c r="B17" s="5">
        <v>11010356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>
        <f t="shared" si="0"/>
        <v>0</v>
      </c>
      <c r="X17">
        <f t="shared" si="0"/>
        <v>0</v>
      </c>
    </row>
    <row r="18" spans="2:24" x14ac:dyDescent="0.25">
      <c r="B18" s="5">
        <v>11010357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>
        <f t="shared" si="0"/>
        <v>0</v>
      </c>
      <c r="X18">
        <f t="shared" si="0"/>
        <v>0</v>
      </c>
    </row>
    <row r="19" spans="2:24" x14ac:dyDescent="0.25">
      <c r="B19" s="5">
        <v>11010359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24"/>
      <c r="U19" s="7"/>
      <c r="V19" s="7"/>
      <c r="W19">
        <f t="shared" si="0"/>
        <v>0</v>
      </c>
      <c r="X19">
        <f t="shared" si="0"/>
        <v>0</v>
      </c>
    </row>
    <row r="20" spans="2:24" x14ac:dyDescent="0.25">
      <c r="B20" s="5">
        <v>11010360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>
        <f t="shared" si="0"/>
        <v>0</v>
      </c>
      <c r="X20">
        <f t="shared" si="0"/>
        <v>0</v>
      </c>
    </row>
    <row r="21" spans="2:24" x14ac:dyDescent="0.25">
      <c r="B21" s="5">
        <v>11010361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>
        <f t="shared" si="0"/>
        <v>0</v>
      </c>
      <c r="X21">
        <f t="shared" si="0"/>
        <v>0</v>
      </c>
    </row>
    <row r="22" spans="2:24" x14ac:dyDescent="0.25">
      <c r="B22" s="5">
        <v>11010362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>
        <f t="shared" si="0"/>
        <v>0</v>
      </c>
      <c r="X22">
        <f t="shared" si="0"/>
        <v>0</v>
      </c>
    </row>
    <row r="23" spans="2:24" x14ac:dyDescent="0.25">
      <c r="B23" s="5">
        <v>11010363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>
        <f t="shared" si="0"/>
        <v>0</v>
      </c>
      <c r="X23">
        <f t="shared" si="0"/>
        <v>0</v>
      </c>
    </row>
    <row r="24" spans="2:24" x14ac:dyDescent="0.25">
      <c r="B24" s="5">
        <v>11010364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>
        <f t="shared" si="0"/>
        <v>0</v>
      </c>
      <c r="X24">
        <f t="shared" si="0"/>
        <v>0</v>
      </c>
    </row>
    <row r="25" spans="2:24" x14ac:dyDescent="0.25">
      <c r="B25" s="5">
        <v>11010365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>
        <f t="shared" si="0"/>
        <v>0</v>
      </c>
      <c r="X25">
        <f t="shared" si="0"/>
        <v>0</v>
      </c>
    </row>
    <row r="26" spans="2:24" x14ac:dyDescent="0.25">
      <c r="B26" s="5">
        <v>11010366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>
        <f t="shared" si="0"/>
        <v>0</v>
      </c>
      <c r="X26">
        <f t="shared" si="0"/>
        <v>0</v>
      </c>
    </row>
    <row r="27" spans="2:24" x14ac:dyDescent="0.25">
      <c r="B27" s="6">
        <v>16010382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>
        <f t="shared" si="0"/>
        <v>0</v>
      </c>
      <c r="X27">
        <f t="shared" si="0"/>
        <v>0</v>
      </c>
    </row>
    <row r="28" spans="2:24" x14ac:dyDescent="0.25">
      <c r="B28" s="6">
        <v>16010383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>
        <f t="shared" si="0"/>
        <v>0</v>
      </c>
      <c r="X28">
        <f t="shared" si="0"/>
        <v>0</v>
      </c>
    </row>
    <row r="29" spans="2:24" x14ac:dyDescent="0.25">
      <c r="B29" s="26" t="s">
        <v>9</v>
      </c>
      <c r="C29" s="7"/>
      <c r="D29" s="7"/>
      <c r="E29" s="7"/>
      <c r="F29" s="7"/>
      <c r="G29" s="7"/>
      <c r="H29" s="7"/>
      <c r="I29" s="7"/>
      <c r="J29" s="7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>
        <f t="shared" si="0"/>
        <v>0</v>
      </c>
      <c r="X29">
        <f t="shared" si="0"/>
        <v>0</v>
      </c>
    </row>
    <row r="30" spans="2:24" x14ac:dyDescent="0.25">
      <c r="B30" s="27" t="s">
        <v>10</v>
      </c>
      <c r="C30" s="2"/>
      <c r="D30" s="2"/>
      <c r="E30" s="2"/>
      <c r="F30" s="2"/>
      <c r="G30" s="2"/>
      <c r="H30" s="2"/>
      <c r="I30" s="2"/>
      <c r="J30" s="2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>
        <f t="shared" si="0"/>
        <v>0</v>
      </c>
      <c r="X30">
        <f t="shared" si="0"/>
        <v>0</v>
      </c>
    </row>
    <row r="31" spans="2:24" s="41" customFormat="1" x14ac:dyDescent="0.25">
      <c r="B31" s="38" t="s">
        <v>17</v>
      </c>
      <c r="C31" s="38">
        <f t="shared" ref="C31:V31" si="1">SUM(C9:C30)</f>
        <v>76</v>
      </c>
      <c r="D31" s="38">
        <f t="shared" si="1"/>
        <v>723</v>
      </c>
      <c r="E31" s="38">
        <f t="shared" si="1"/>
        <v>62</v>
      </c>
      <c r="F31" s="38">
        <f t="shared" si="1"/>
        <v>608</v>
      </c>
      <c r="G31" s="38">
        <f t="shared" si="1"/>
        <v>69</v>
      </c>
      <c r="H31" s="38">
        <f t="shared" si="1"/>
        <v>756</v>
      </c>
      <c r="I31" s="38">
        <f t="shared" si="1"/>
        <v>76</v>
      </c>
      <c r="J31" s="38">
        <f t="shared" si="1"/>
        <v>782</v>
      </c>
      <c r="K31" s="38">
        <f t="shared" si="1"/>
        <v>70</v>
      </c>
      <c r="L31" s="38">
        <f t="shared" si="1"/>
        <v>770</v>
      </c>
      <c r="M31" s="38">
        <f t="shared" si="1"/>
        <v>62</v>
      </c>
      <c r="N31" s="38">
        <f t="shared" si="1"/>
        <v>753</v>
      </c>
      <c r="O31" s="38">
        <f t="shared" si="1"/>
        <v>65</v>
      </c>
      <c r="P31" s="38">
        <f t="shared" si="1"/>
        <v>677</v>
      </c>
      <c r="Q31" s="38">
        <f t="shared" si="1"/>
        <v>68</v>
      </c>
      <c r="R31" s="38">
        <f t="shared" si="1"/>
        <v>799</v>
      </c>
      <c r="S31" s="38">
        <f t="shared" si="1"/>
        <v>75</v>
      </c>
      <c r="T31" s="38">
        <f t="shared" si="1"/>
        <v>819</v>
      </c>
      <c r="U31" s="38">
        <f t="shared" si="1"/>
        <v>64</v>
      </c>
      <c r="V31" s="38">
        <f t="shared" si="1"/>
        <v>658</v>
      </c>
    </row>
    <row r="35" spans="2:12" x14ac:dyDescent="0.25">
      <c r="C35" s="49">
        <v>42339</v>
      </c>
      <c r="D35" s="49">
        <v>42370</v>
      </c>
      <c r="E35" s="49">
        <v>42401</v>
      </c>
      <c r="F35" s="49">
        <v>42430</v>
      </c>
      <c r="G35" s="49">
        <v>42461</v>
      </c>
      <c r="H35" s="49">
        <v>42491</v>
      </c>
      <c r="I35" s="49">
        <v>42522</v>
      </c>
      <c r="J35" s="49">
        <v>42552</v>
      </c>
      <c r="K35" s="49">
        <v>42583</v>
      </c>
      <c r="L35" s="49">
        <v>42614</v>
      </c>
    </row>
    <row r="36" spans="2:12" ht="180" x14ac:dyDescent="0.25">
      <c r="B36" s="9" t="s">
        <v>5</v>
      </c>
      <c r="C36">
        <f>C31</f>
        <v>76</v>
      </c>
      <c r="D36">
        <f>E31</f>
        <v>62</v>
      </c>
      <c r="E36">
        <f>G31</f>
        <v>69</v>
      </c>
      <c r="F36">
        <f>I31</f>
        <v>76</v>
      </c>
      <c r="G36">
        <f>K31</f>
        <v>70</v>
      </c>
      <c r="H36">
        <f>M31</f>
        <v>62</v>
      </c>
      <c r="I36">
        <f>O31</f>
        <v>65</v>
      </c>
      <c r="J36">
        <f>Q31</f>
        <v>68</v>
      </c>
      <c r="K36">
        <f>S31</f>
        <v>75</v>
      </c>
      <c r="L36">
        <f>U31</f>
        <v>64</v>
      </c>
    </row>
    <row r="37" spans="2:12" ht="180" x14ac:dyDescent="0.25">
      <c r="B37" s="9" t="s">
        <v>5</v>
      </c>
      <c r="C37">
        <f>D31</f>
        <v>723</v>
      </c>
      <c r="D37">
        <f>F31</f>
        <v>608</v>
      </c>
      <c r="E37">
        <f>H31</f>
        <v>756</v>
      </c>
      <c r="F37">
        <f>J31</f>
        <v>782</v>
      </c>
      <c r="G37">
        <f>L31</f>
        <v>770</v>
      </c>
      <c r="H37">
        <f>N31</f>
        <v>753</v>
      </c>
      <c r="I37">
        <f>P31</f>
        <v>677</v>
      </c>
      <c r="J37">
        <f>R31</f>
        <v>799</v>
      </c>
      <c r="K37">
        <f>T31</f>
        <v>819</v>
      </c>
      <c r="L37">
        <f>V31</f>
        <v>658</v>
      </c>
    </row>
  </sheetData>
  <mergeCells count="10">
    <mergeCell ref="O7:P7"/>
    <mergeCell ref="Q7:R7"/>
    <mergeCell ref="S7:T7"/>
    <mergeCell ref="U7:V7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X37"/>
  <sheetViews>
    <sheetView topLeftCell="D7" workbookViewId="0">
      <selection activeCell="W9" sqref="W9:W30"/>
    </sheetView>
  </sheetViews>
  <sheetFormatPr defaultRowHeight="15" x14ac:dyDescent="0.25"/>
  <cols>
    <col min="2" max="2" width="22.7109375" customWidth="1"/>
    <col min="3" max="20" width="9.140625" customWidth="1"/>
  </cols>
  <sheetData>
    <row r="6" spans="2:24" ht="60.75" customHeight="1" x14ac:dyDescent="0.25">
      <c r="B6" s="9" t="s">
        <v>15</v>
      </c>
    </row>
    <row r="7" spans="2:24" x14ac:dyDescent="0.25">
      <c r="C7" s="45">
        <v>42339</v>
      </c>
      <c r="D7" s="46"/>
      <c r="E7" s="45">
        <v>42370</v>
      </c>
      <c r="F7" s="46"/>
      <c r="G7" s="45">
        <v>42401</v>
      </c>
      <c r="H7" s="46"/>
      <c r="I7" s="45">
        <v>42430</v>
      </c>
      <c r="J7" s="46"/>
      <c r="K7" s="45">
        <v>42461</v>
      </c>
      <c r="L7" s="46"/>
      <c r="M7" s="45">
        <v>42491</v>
      </c>
      <c r="N7" s="46"/>
      <c r="O7" s="45">
        <v>42522</v>
      </c>
      <c r="P7" s="46"/>
      <c r="Q7" s="45">
        <v>42552</v>
      </c>
      <c r="R7" s="46"/>
      <c r="S7" s="45">
        <v>42583</v>
      </c>
      <c r="T7" s="46"/>
      <c r="U7" s="45">
        <v>42614</v>
      </c>
      <c r="V7" s="46"/>
    </row>
    <row r="8" spans="2:24" x14ac:dyDescent="0.25">
      <c r="C8" s="10" t="s">
        <v>11</v>
      </c>
      <c r="D8" s="11" t="s">
        <v>12</v>
      </c>
      <c r="E8" s="10" t="s">
        <v>11</v>
      </c>
      <c r="F8" s="11" t="s">
        <v>12</v>
      </c>
      <c r="G8" s="10" t="s">
        <v>11</v>
      </c>
      <c r="H8" s="11" t="s">
        <v>12</v>
      </c>
      <c r="I8" s="10" t="s">
        <v>11</v>
      </c>
      <c r="J8" s="11" t="s">
        <v>12</v>
      </c>
      <c r="K8" s="10" t="s">
        <v>11</v>
      </c>
      <c r="L8" s="11" t="s">
        <v>12</v>
      </c>
      <c r="M8" s="10" t="s">
        <v>11</v>
      </c>
      <c r="N8" s="11" t="s">
        <v>12</v>
      </c>
      <c r="O8" s="10" t="s">
        <v>11</v>
      </c>
      <c r="P8" s="11" t="s">
        <v>12</v>
      </c>
      <c r="Q8" s="10" t="s">
        <v>11</v>
      </c>
      <c r="R8" s="11" t="s">
        <v>12</v>
      </c>
      <c r="S8" s="10" t="s">
        <v>11</v>
      </c>
      <c r="T8" s="11" t="s">
        <v>12</v>
      </c>
      <c r="U8" s="10" t="s">
        <v>11</v>
      </c>
      <c r="V8" s="11" t="s">
        <v>12</v>
      </c>
    </row>
    <row r="9" spans="2:24" x14ac:dyDescent="0.25">
      <c r="B9" s="12">
        <v>11010347</v>
      </c>
      <c r="C9" s="7">
        <v>1</v>
      </c>
      <c r="D9" s="7">
        <v>24</v>
      </c>
      <c r="E9" s="7"/>
      <c r="F9" s="7"/>
      <c r="G9" s="7">
        <v>1</v>
      </c>
      <c r="H9" s="7">
        <v>28</v>
      </c>
      <c r="I9" s="7"/>
      <c r="J9" s="7"/>
      <c r="K9" s="7"/>
      <c r="L9" s="7"/>
      <c r="M9" s="7">
        <v>2</v>
      </c>
      <c r="N9" s="7">
        <v>46</v>
      </c>
      <c r="O9" s="7">
        <v>2</v>
      </c>
      <c r="P9" s="7">
        <v>47</v>
      </c>
      <c r="Q9" s="7">
        <v>1</v>
      </c>
      <c r="R9" s="7">
        <v>24</v>
      </c>
      <c r="S9" s="7">
        <v>5</v>
      </c>
      <c r="T9" s="7">
        <v>96</v>
      </c>
      <c r="U9" s="7">
        <v>4</v>
      </c>
      <c r="V9" s="7">
        <v>55</v>
      </c>
      <c r="W9">
        <f>C9+E9+G9+I9+K9+M9+O9+Q9+S9+U9</f>
        <v>16</v>
      </c>
      <c r="X9">
        <f>D9+F9+H9+J9+L9+N9+P9+R9+T9+V9</f>
        <v>320</v>
      </c>
    </row>
    <row r="10" spans="2:24" x14ac:dyDescent="0.25">
      <c r="B10" s="5">
        <v>11010349</v>
      </c>
      <c r="C10" s="7">
        <v>10</v>
      </c>
      <c r="D10" s="7">
        <v>244</v>
      </c>
      <c r="E10" s="7">
        <v>5</v>
      </c>
      <c r="F10" s="7">
        <v>128</v>
      </c>
      <c r="G10" s="7">
        <v>11</v>
      </c>
      <c r="H10" s="7">
        <v>249</v>
      </c>
      <c r="I10" s="7">
        <v>14</v>
      </c>
      <c r="J10" s="7">
        <v>319</v>
      </c>
      <c r="K10" s="7">
        <v>10</v>
      </c>
      <c r="L10" s="7">
        <v>228</v>
      </c>
      <c r="M10" s="7">
        <v>15</v>
      </c>
      <c r="N10" s="7">
        <v>349</v>
      </c>
      <c r="O10" s="7">
        <v>7</v>
      </c>
      <c r="P10" s="7">
        <v>160</v>
      </c>
      <c r="Q10" s="7">
        <v>8</v>
      </c>
      <c r="R10" s="7">
        <v>177</v>
      </c>
      <c r="S10" s="7">
        <v>12</v>
      </c>
      <c r="T10" s="7">
        <v>255</v>
      </c>
      <c r="U10" s="7">
        <v>12</v>
      </c>
      <c r="V10" s="7">
        <v>250</v>
      </c>
      <c r="W10">
        <f t="shared" ref="W10:X30" si="0">C10+E10+G10+I10+K10+M10+O10+Q10+S10+U10</f>
        <v>104</v>
      </c>
      <c r="X10">
        <f t="shared" si="0"/>
        <v>2359</v>
      </c>
    </row>
    <row r="11" spans="2:24" x14ac:dyDescent="0.25">
      <c r="B11" s="5">
        <v>11010350</v>
      </c>
      <c r="C11" s="7">
        <v>1</v>
      </c>
      <c r="D11" s="7">
        <v>22</v>
      </c>
      <c r="E11" s="7">
        <v>1</v>
      </c>
      <c r="F11" s="7">
        <v>26</v>
      </c>
      <c r="G11" s="7"/>
      <c r="H11" s="7"/>
      <c r="I11" s="7">
        <v>1</v>
      </c>
      <c r="J11" s="7">
        <v>24</v>
      </c>
      <c r="K11" s="7">
        <v>2</v>
      </c>
      <c r="L11" s="7">
        <v>46</v>
      </c>
      <c r="M11" s="7"/>
      <c r="N11" s="7"/>
      <c r="O11" s="7">
        <v>2</v>
      </c>
      <c r="P11" s="7">
        <v>45</v>
      </c>
      <c r="Q11" s="7">
        <v>1</v>
      </c>
      <c r="R11" s="7">
        <v>22</v>
      </c>
      <c r="S11" s="7">
        <v>1</v>
      </c>
      <c r="T11" s="7">
        <v>21</v>
      </c>
      <c r="U11" s="7">
        <v>1</v>
      </c>
      <c r="V11" s="7">
        <v>23</v>
      </c>
      <c r="W11">
        <f t="shared" si="0"/>
        <v>10</v>
      </c>
      <c r="X11">
        <f t="shared" si="0"/>
        <v>229</v>
      </c>
    </row>
    <row r="12" spans="2:24" x14ac:dyDescent="0.25">
      <c r="B12" s="5">
        <v>11010351</v>
      </c>
      <c r="C12" s="7"/>
      <c r="D12" s="7"/>
      <c r="E12" s="7"/>
      <c r="F12" s="7"/>
      <c r="G12" s="7">
        <v>1</v>
      </c>
      <c r="H12" s="7">
        <v>24</v>
      </c>
      <c r="I12" s="7"/>
      <c r="J12" s="7"/>
      <c r="K12" s="7">
        <v>1</v>
      </c>
      <c r="L12" s="7">
        <v>19</v>
      </c>
      <c r="M12" s="7"/>
      <c r="N12" s="7"/>
      <c r="O12" s="7"/>
      <c r="P12" s="7"/>
      <c r="Q12" s="7"/>
      <c r="R12" s="7"/>
      <c r="S12" s="7"/>
      <c r="T12" s="7"/>
      <c r="U12" s="7">
        <v>1</v>
      </c>
      <c r="V12" s="7">
        <v>19</v>
      </c>
      <c r="W12">
        <f t="shared" si="0"/>
        <v>3</v>
      </c>
      <c r="X12">
        <f t="shared" si="0"/>
        <v>62</v>
      </c>
    </row>
    <row r="13" spans="2:24" x14ac:dyDescent="0.25">
      <c r="B13" s="5">
        <v>11010352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>
        <f t="shared" si="0"/>
        <v>0</v>
      </c>
      <c r="X13">
        <f t="shared" si="0"/>
        <v>0</v>
      </c>
    </row>
    <row r="14" spans="2:24" x14ac:dyDescent="0.25">
      <c r="B14" s="5">
        <v>11010353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>
        <f t="shared" si="0"/>
        <v>0</v>
      </c>
      <c r="X14">
        <f t="shared" si="0"/>
        <v>0</v>
      </c>
    </row>
    <row r="15" spans="2:24" x14ac:dyDescent="0.25">
      <c r="B15" s="5">
        <v>11010354</v>
      </c>
      <c r="C15" s="7">
        <v>1</v>
      </c>
      <c r="D15" s="7">
        <v>24</v>
      </c>
      <c r="E15" s="7">
        <v>3</v>
      </c>
      <c r="F15" s="7">
        <v>72</v>
      </c>
      <c r="G15" s="7"/>
      <c r="H15" s="7"/>
      <c r="I15" s="7">
        <v>3</v>
      </c>
      <c r="J15" s="7">
        <v>71</v>
      </c>
      <c r="K15" s="7">
        <v>3</v>
      </c>
      <c r="L15" s="7">
        <v>67</v>
      </c>
      <c r="M15" s="7"/>
      <c r="N15" s="7"/>
      <c r="O15" s="7">
        <v>1</v>
      </c>
      <c r="P15" s="7">
        <v>25</v>
      </c>
      <c r="Q15" s="7"/>
      <c r="R15" s="7"/>
      <c r="S15" s="7">
        <v>1</v>
      </c>
      <c r="T15" s="7">
        <v>21</v>
      </c>
      <c r="U15" s="7">
        <v>1</v>
      </c>
      <c r="V15" s="7">
        <v>29</v>
      </c>
      <c r="W15">
        <f t="shared" si="0"/>
        <v>13</v>
      </c>
      <c r="X15">
        <f t="shared" si="0"/>
        <v>309</v>
      </c>
    </row>
    <row r="16" spans="2:24" x14ac:dyDescent="0.25">
      <c r="B16" s="5">
        <v>11010355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>
        <f t="shared" si="0"/>
        <v>0</v>
      </c>
      <c r="X16">
        <f t="shared" si="0"/>
        <v>0</v>
      </c>
    </row>
    <row r="17" spans="2:24" x14ac:dyDescent="0.25">
      <c r="B17" s="5">
        <v>11010356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>
        <f t="shared" si="0"/>
        <v>0</v>
      </c>
      <c r="X17">
        <f t="shared" si="0"/>
        <v>0</v>
      </c>
    </row>
    <row r="18" spans="2:24" x14ac:dyDescent="0.25">
      <c r="B18" s="5">
        <v>11010357</v>
      </c>
      <c r="C18" s="7">
        <v>1</v>
      </c>
      <c r="D18" s="7">
        <v>31</v>
      </c>
      <c r="E18" s="7">
        <v>1</v>
      </c>
      <c r="F18" s="7">
        <v>14</v>
      </c>
      <c r="G18" s="7">
        <v>1</v>
      </c>
      <c r="H18" s="7">
        <v>21</v>
      </c>
      <c r="I18" s="7"/>
      <c r="J18" s="7"/>
      <c r="K18" s="7"/>
      <c r="L18" s="7"/>
      <c r="M18" s="7">
        <v>1</v>
      </c>
      <c r="N18" s="7">
        <v>5</v>
      </c>
      <c r="O18" s="7">
        <v>2</v>
      </c>
      <c r="P18" s="7">
        <v>16</v>
      </c>
      <c r="Q18" s="7">
        <v>1</v>
      </c>
      <c r="R18" s="7">
        <v>31</v>
      </c>
      <c r="S18" s="7">
        <v>2</v>
      </c>
      <c r="T18" s="7">
        <v>55</v>
      </c>
      <c r="U18" s="7"/>
      <c r="V18" s="7"/>
      <c r="W18">
        <f t="shared" si="0"/>
        <v>9</v>
      </c>
      <c r="X18">
        <f t="shared" si="0"/>
        <v>173</v>
      </c>
    </row>
    <row r="19" spans="2:24" x14ac:dyDescent="0.25">
      <c r="B19" s="5">
        <v>11010359</v>
      </c>
      <c r="C19" s="7">
        <v>8</v>
      </c>
      <c r="D19" s="7">
        <v>91</v>
      </c>
      <c r="E19" s="7">
        <v>9</v>
      </c>
      <c r="F19" s="7">
        <v>181</v>
      </c>
      <c r="G19" s="7">
        <v>6</v>
      </c>
      <c r="H19" s="7">
        <v>75</v>
      </c>
      <c r="I19" s="7">
        <v>6</v>
      </c>
      <c r="J19" s="7">
        <v>95</v>
      </c>
      <c r="K19" s="7">
        <v>9</v>
      </c>
      <c r="L19" s="7">
        <v>58</v>
      </c>
      <c r="M19" s="7">
        <v>8</v>
      </c>
      <c r="N19" s="7">
        <v>139</v>
      </c>
      <c r="O19" s="7">
        <v>10</v>
      </c>
      <c r="P19" s="7">
        <v>170</v>
      </c>
      <c r="Q19" s="7">
        <v>7</v>
      </c>
      <c r="R19" s="7">
        <v>155</v>
      </c>
      <c r="S19" s="7">
        <v>7</v>
      </c>
      <c r="T19" s="24">
        <v>88</v>
      </c>
      <c r="U19" s="7">
        <v>7</v>
      </c>
      <c r="V19" s="7">
        <v>80</v>
      </c>
      <c r="W19">
        <f t="shared" si="0"/>
        <v>77</v>
      </c>
      <c r="X19">
        <f t="shared" si="0"/>
        <v>1132</v>
      </c>
    </row>
    <row r="20" spans="2:24" x14ac:dyDescent="0.25">
      <c r="B20" s="5">
        <v>11010360</v>
      </c>
      <c r="C20" s="7">
        <v>1</v>
      </c>
      <c r="D20" s="7">
        <v>16</v>
      </c>
      <c r="E20" s="7">
        <v>1</v>
      </c>
      <c r="F20" s="7">
        <v>26</v>
      </c>
      <c r="G20" s="7"/>
      <c r="H20" s="7"/>
      <c r="I20" s="7"/>
      <c r="J20" s="7"/>
      <c r="K20" s="7"/>
      <c r="L20" s="7"/>
      <c r="M20" s="7"/>
      <c r="N20" s="7"/>
      <c r="O20" s="7">
        <v>1</v>
      </c>
      <c r="P20" s="7">
        <v>11</v>
      </c>
      <c r="Q20" s="7">
        <v>1</v>
      </c>
      <c r="R20" s="7">
        <v>30</v>
      </c>
      <c r="S20" s="7"/>
      <c r="T20" s="7"/>
      <c r="U20" s="7"/>
      <c r="V20" s="7"/>
      <c r="W20">
        <f t="shared" si="0"/>
        <v>4</v>
      </c>
      <c r="X20">
        <f t="shared" si="0"/>
        <v>83</v>
      </c>
    </row>
    <row r="21" spans="2:24" x14ac:dyDescent="0.25">
      <c r="B21" s="5">
        <v>11010361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>
        <f t="shared" si="0"/>
        <v>0</v>
      </c>
      <c r="X21">
        <f t="shared" si="0"/>
        <v>0</v>
      </c>
    </row>
    <row r="22" spans="2:24" x14ac:dyDescent="0.25">
      <c r="B22" s="5">
        <v>11010362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>
        <f t="shared" si="0"/>
        <v>0</v>
      </c>
      <c r="X22">
        <f t="shared" si="0"/>
        <v>0</v>
      </c>
    </row>
    <row r="23" spans="2:24" x14ac:dyDescent="0.25">
      <c r="B23" s="5">
        <v>11010363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>
        <f t="shared" si="0"/>
        <v>0</v>
      </c>
      <c r="X23">
        <f t="shared" si="0"/>
        <v>0</v>
      </c>
    </row>
    <row r="24" spans="2:24" x14ac:dyDescent="0.25">
      <c r="B24" s="5">
        <v>11010364</v>
      </c>
      <c r="C24" s="7">
        <v>1</v>
      </c>
      <c r="D24" s="7">
        <v>9</v>
      </c>
      <c r="E24" s="7">
        <v>3</v>
      </c>
      <c r="F24" s="7">
        <v>35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>
        <f t="shared" si="0"/>
        <v>4</v>
      </c>
      <c r="X24">
        <f t="shared" si="0"/>
        <v>44</v>
      </c>
    </row>
    <row r="25" spans="2:24" x14ac:dyDescent="0.25">
      <c r="B25" s="5">
        <v>11010365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>
        <f t="shared" si="0"/>
        <v>0</v>
      </c>
      <c r="X25">
        <f t="shared" si="0"/>
        <v>0</v>
      </c>
    </row>
    <row r="26" spans="2:24" x14ac:dyDescent="0.25">
      <c r="B26" s="5">
        <v>11010366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>
        <f t="shared" si="0"/>
        <v>0</v>
      </c>
      <c r="X26">
        <f t="shared" si="0"/>
        <v>0</v>
      </c>
    </row>
    <row r="27" spans="2:24" x14ac:dyDescent="0.25">
      <c r="B27" s="6">
        <v>16010382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>
        <f t="shared" si="0"/>
        <v>0</v>
      </c>
      <c r="X27">
        <f t="shared" si="0"/>
        <v>0</v>
      </c>
    </row>
    <row r="28" spans="2:24" x14ac:dyDescent="0.25">
      <c r="B28" s="6">
        <v>16010383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>
        <f t="shared" si="0"/>
        <v>0</v>
      </c>
      <c r="X28">
        <f t="shared" si="0"/>
        <v>0</v>
      </c>
    </row>
    <row r="29" spans="2:24" x14ac:dyDescent="0.25">
      <c r="B29" s="26" t="s">
        <v>9</v>
      </c>
      <c r="C29" s="7"/>
      <c r="D29" s="7"/>
      <c r="E29" s="7"/>
      <c r="F29" s="7"/>
      <c r="G29" s="7"/>
      <c r="H29" s="7"/>
      <c r="I29" s="7"/>
      <c r="J29" s="7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>
        <f t="shared" si="0"/>
        <v>0</v>
      </c>
      <c r="X29">
        <f t="shared" si="0"/>
        <v>0</v>
      </c>
    </row>
    <row r="30" spans="2:24" x14ac:dyDescent="0.25">
      <c r="B30" s="27" t="s">
        <v>10</v>
      </c>
      <c r="C30" s="2"/>
      <c r="D30" s="2"/>
      <c r="E30" s="2"/>
      <c r="F30" s="2"/>
      <c r="G30" s="2"/>
      <c r="H30" s="2"/>
      <c r="I30" s="2"/>
      <c r="J30" s="2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>
        <f t="shared" si="0"/>
        <v>0</v>
      </c>
      <c r="X30">
        <f t="shared" si="0"/>
        <v>0</v>
      </c>
    </row>
    <row r="31" spans="2:24" x14ac:dyDescent="0.25">
      <c r="B31" s="40" t="s">
        <v>17</v>
      </c>
      <c r="C31" s="7">
        <f t="shared" ref="C31:V31" si="1">SUM(C9:C30)</f>
        <v>24</v>
      </c>
      <c r="D31" s="7">
        <f t="shared" si="1"/>
        <v>461</v>
      </c>
      <c r="E31" s="7">
        <f t="shared" si="1"/>
        <v>23</v>
      </c>
      <c r="F31" s="7">
        <f t="shared" si="1"/>
        <v>482</v>
      </c>
      <c r="G31" s="7">
        <f t="shared" si="1"/>
        <v>20</v>
      </c>
      <c r="H31" s="7">
        <f t="shared" si="1"/>
        <v>397</v>
      </c>
      <c r="I31" s="7">
        <f t="shared" si="1"/>
        <v>24</v>
      </c>
      <c r="J31" s="7">
        <f t="shared" si="1"/>
        <v>509</v>
      </c>
      <c r="K31" s="7">
        <f t="shared" si="1"/>
        <v>25</v>
      </c>
      <c r="L31" s="7">
        <f t="shared" si="1"/>
        <v>418</v>
      </c>
      <c r="M31" s="7">
        <f t="shared" si="1"/>
        <v>26</v>
      </c>
      <c r="N31" s="7">
        <f t="shared" si="1"/>
        <v>539</v>
      </c>
      <c r="O31" s="7">
        <f t="shared" si="1"/>
        <v>25</v>
      </c>
      <c r="P31" s="7">
        <f t="shared" si="1"/>
        <v>474</v>
      </c>
      <c r="Q31" s="7">
        <f t="shared" si="1"/>
        <v>19</v>
      </c>
      <c r="R31" s="7">
        <f t="shared" si="1"/>
        <v>439</v>
      </c>
      <c r="S31" s="7">
        <f t="shared" si="1"/>
        <v>28</v>
      </c>
      <c r="T31" s="7">
        <f t="shared" si="1"/>
        <v>536</v>
      </c>
      <c r="U31" s="7">
        <f t="shared" si="1"/>
        <v>26</v>
      </c>
      <c r="V31" s="7">
        <f t="shared" si="1"/>
        <v>456</v>
      </c>
    </row>
    <row r="35" spans="2:12" x14ac:dyDescent="0.25">
      <c r="C35" s="49">
        <v>42339</v>
      </c>
      <c r="D35" s="49">
        <v>42370</v>
      </c>
      <c r="E35" s="49">
        <v>42401</v>
      </c>
      <c r="F35" s="49">
        <v>42430</v>
      </c>
      <c r="G35" s="49">
        <v>42461</v>
      </c>
      <c r="H35" s="49">
        <v>42491</v>
      </c>
      <c r="I35" s="49">
        <v>42522</v>
      </c>
      <c r="J35" s="49">
        <v>42552</v>
      </c>
      <c r="K35" s="49">
        <v>42583</v>
      </c>
      <c r="L35" s="49">
        <v>42614</v>
      </c>
    </row>
    <row r="36" spans="2:12" ht="60" x14ac:dyDescent="0.25">
      <c r="B36" s="9" t="s">
        <v>15</v>
      </c>
      <c r="C36">
        <f>C31</f>
        <v>24</v>
      </c>
      <c r="D36">
        <f>E31</f>
        <v>23</v>
      </c>
      <c r="E36">
        <f>G31</f>
        <v>20</v>
      </c>
      <c r="F36">
        <f>I31</f>
        <v>24</v>
      </c>
      <c r="G36">
        <f>K31</f>
        <v>25</v>
      </c>
      <c r="H36">
        <f>M31</f>
        <v>26</v>
      </c>
      <c r="I36">
        <f>O31</f>
        <v>25</v>
      </c>
      <c r="J36">
        <f>Q31</f>
        <v>19</v>
      </c>
      <c r="K36">
        <f>S31</f>
        <v>28</v>
      </c>
      <c r="L36">
        <f>U31</f>
        <v>26</v>
      </c>
    </row>
    <row r="37" spans="2:12" ht="60" x14ac:dyDescent="0.25">
      <c r="B37" s="9" t="s">
        <v>15</v>
      </c>
      <c r="C37">
        <f>D31</f>
        <v>461</v>
      </c>
      <c r="D37">
        <f>F31</f>
        <v>482</v>
      </c>
      <c r="E37">
        <f>H31</f>
        <v>397</v>
      </c>
      <c r="F37">
        <f>J31</f>
        <v>509</v>
      </c>
      <c r="G37">
        <f>L31</f>
        <v>418</v>
      </c>
      <c r="H37">
        <f>N31</f>
        <v>539</v>
      </c>
      <c r="I37">
        <f>P31</f>
        <v>474</v>
      </c>
      <c r="J37">
        <f>R31</f>
        <v>439</v>
      </c>
      <c r="K37">
        <f>T31</f>
        <v>536</v>
      </c>
      <c r="L37">
        <f>V31</f>
        <v>456</v>
      </c>
    </row>
  </sheetData>
  <mergeCells count="10">
    <mergeCell ref="O7:P7"/>
    <mergeCell ref="Q7:R7"/>
    <mergeCell ref="S7:T7"/>
    <mergeCell ref="U7:V7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X37"/>
  <sheetViews>
    <sheetView topLeftCell="D7" workbookViewId="0">
      <selection activeCell="W9" sqref="W9:W30"/>
    </sheetView>
  </sheetViews>
  <sheetFormatPr defaultRowHeight="15" x14ac:dyDescent="0.25"/>
  <cols>
    <col min="2" max="2" width="24" customWidth="1"/>
    <col min="3" max="20" width="9.140625" customWidth="1"/>
  </cols>
  <sheetData>
    <row r="6" spans="2:24" ht="102" customHeight="1" x14ac:dyDescent="0.25">
      <c r="B6" s="9" t="s">
        <v>16</v>
      </c>
    </row>
    <row r="7" spans="2:24" x14ac:dyDescent="0.25">
      <c r="C7" s="45">
        <v>42339</v>
      </c>
      <c r="D7" s="46"/>
      <c r="E7" s="45">
        <v>42370</v>
      </c>
      <c r="F7" s="46"/>
      <c r="G7" s="45">
        <v>42401</v>
      </c>
      <c r="H7" s="46"/>
      <c r="I7" s="45">
        <v>42430</v>
      </c>
      <c r="J7" s="46"/>
      <c r="K7" s="45">
        <v>42461</v>
      </c>
      <c r="L7" s="46"/>
      <c r="M7" s="45">
        <v>42491</v>
      </c>
      <c r="N7" s="46"/>
      <c r="O7" s="45">
        <v>42522</v>
      </c>
      <c r="P7" s="46"/>
      <c r="Q7" s="45">
        <v>42552</v>
      </c>
      <c r="R7" s="46"/>
      <c r="S7" s="45">
        <v>42583</v>
      </c>
      <c r="T7" s="46"/>
      <c r="U7" s="45">
        <v>42614</v>
      </c>
      <c r="V7" s="46"/>
    </row>
    <row r="8" spans="2:24" x14ac:dyDescent="0.25">
      <c r="C8" s="10" t="s">
        <v>11</v>
      </c>
      <c r="D8" s="11" t="s">
        <v>12</v>
      </c>
      <c r="E8" s="10" t="s">
        <v>11</v>
      </c>
      <c r="F8" s="11" t="s">
        <v>12</v>
      </c>
      <c r="G8" s="10" t="s">
        <v>11</v>
      </c>
      <c r="H8" s="11" t="s">
        <v>12</v>
      </c>
      <c r="I8" s="10" t="s">
        <v>11</v>
      </c>
      <c r="J8" s="11" t="s">
        <v>12</v>
      </c>
      <c r="K8" s="10" t="s">
        <v>11</v>
      </c>
      <c r="L8" s="11" t="s">
        <v>12</v>
      </c>
      <c r="M8" s="10" t="s">
        <v>11</v>
      </c>
      <c r="N8" s="11" t="s">
        <v>12</v>
      </c>
      <c r="O8" s="10" t="s">
        <v>11</v>
      </c>
      <c r="P8" s="11" t="s">
        <v>12</v>
      </c>
      <c r="Q8" s="10" t="s">
        <v>11</v>
      </c>
      <c r="R8" s="11" t="s">
        <v>12</v>
      </c>
      <c r="S8" s="10" t="s">
        <v>11</v>
      </c>
      <c r="T8" s="11" t="s">
        <v>12</v>
      </c>
      <c r="U8" s="10" t="s">
        <v>11</v>
      </c>
      <c r="V8" s="11" t="s">
        <v>12</v>
      </c>
    </row>
    <row r="9" spans="2:24" x14ac:dyDescent="0.25">
      <c r="B9" s="12">
        <v>11010347</v>
      </c>
      <c r="C9" s="7">
        <v>28</v>
      </c>
      <c r="D9" s="7">
        <v>281</v>
      </c>
      <c r="E9" s="7">
        <v>25</v>
      </c>
      <c r="F9" s="7">
        <v>233</v>
      </c>
      <c r="G9" s="7">
        <v>23</v>
      </c>
      <c r="H9" s="7">
        <v>204</v>
      </c>
      <c r="I9" s="7">
        <v>28</v>
      </c>
      <c r="J9" s="7">
        <v>285</v>
      </c>
      <c r="K9" s="7">
        <v>33</v>
      </c>
      <c r="L9" s="7">
        <v>306</v>
      </c>
      <c r="M9" s="7">
        <v>29</v>
      </c>
      <c r="N9" s="7">
        <v>288</v>
      </c>
      <c r="O9" s="7">
        <v>24</v>
      </c>
      <c r="P9" s="7">
        <v>226</v>
      </c>
      <c r="Q9" s="7">
        <v>28</v>
      </c>
      <c r="R9" s="7">
        <v>267</v>
      </c>
      <c r="S9" s="7">
        <v>22</v>
      </c>
      <c r="T9" s="7">
        <v>199</v>
      </c>
      <c r="U9" s="7">
        <v>25</v>
      </c>
      <c r="V9" s="7">
        <v>226</v>
      </c>
      <c r="W9">
        <f>C9+E9+G9+I9+K9+M9+O9+Q9+S9+U9</f>
        <v>265</v>
      </c>
      <c r="X9">
        <f>D9+F9+H9+J9+L9+N9+P9+R9+T9+V9</f>
        <v>2515</v>
      </c>
    </row>
    <row r="10" spans="2:24" x14ac:dyDescent="0.25">
      <c r="B10" s="5">
        <v>11010349</v>
      </c>
      <c r="C10" s="7">
        <v>73</v>
      </c>
      <c r="D10" s="7">
        <v>818</v>
      </c>
      <c r="E10" s="7">
        <v>56</v>
      </c>
      <c r="F10" s="7">
        <v>582</v>
      </c>
      <c r="G10" s="7">
        <v>62</v>
      </c>
      <c r="H10" s="7">
        <v>604</v>
      </c>
      <c r="I10" s="7">
        <v>69</v>
      </c>
      <c r="J10" s="7">
        <v>698</v>
      </c>
      <c r="K10" s="7">
        <v>79</v>
      </c>
      <c r="L10" s="7">
        <v>746</v>
      </c>
      <c r="M10" s="7">
        <v>69</v>
      </c>
      <c r="N10" s="7">
        <v>682</v>
      </c>
      <c r="O10" s="7">
        <v>77</v>
      </c>
      <c r="P10" s="7">
        <v>733</v>
      </c>
      <c r="Q10" s="7">
        <v>73</v>
      </c>
      <c r="R10" s="7">
        <v>739</v>
      </c>
      <c r="S10" s="7">
        <v>82</v>
      </c>
      <c r="T10" s="7">
        <v>806</v>
      </c>
      <c r="U10" s="7">
        <v>71</v>
      </c>
      <c r="V10" s="7">
        <v>685</v>
      </c>
      <c r="W10">
        <f t="shared" ref="W10:X30" si="0">C10+E10+G10+I10+K10+M10+O10+Q10+S10+U10</f>
        <v>711</v>
      </c>
      <c r="X10">
        <f t="shared" si="0"/>
        <v>7093</v>
      </c>
    </row>
    <row r="11" spans="2:24" x14ac:dyDescent="0.25">
      <c r="B11" s="5">
        <v>11010350</v>
      </c>
      <c r="C11" s="7">
        <v>6</v>
      </c>
      <c r="D11" s="7">
        <v>52</v>
      </c>
      <c r="E11" s="7">
        <v>7</v>
      </c>
      <c r="F11" s="7">
        <v>62</v>
      </c>
      <c r="G11" s="7">
        <v>8</v>
      </c>
      <c r="H11" s="7">
        <v>75</v>
      </c>
      <c r="I11" s="7">
        <v>6</v>
      </c>
      <c r="J11" s="7">
        <v>58</v>
      </c>
      <c r="K11" s="7">
        <v>2</v>
      </c>
      <c r="L11" s="7">
        <v>17</v>
      </c>
      <c r="M11" s="7">
        <v>4</v>
      </c>
      <c r="N11" s="7">
        <v>35</v>
      </c>
      <c r="O11" s="7">
        <v>7</v>
      </c>
      <c r="P11" s="7">
        <v>66</v>
      </c>
      <c r="Q11" s="7">
        <v>5</v>
      </c>
      <c r="R11" s="7">
        <v>44</v>
      </c>
      <c r="S11" s="7">
        <v>4</v>
      </c>
      <c r="T11" s="7">
        <v>40</v>
      </c>
      <c r="U11" s="7">
        <v>5</v>
      </c>
      <c r="V11" s="7">
        <v>46</v>
      </c>
      <c r="W11">
        <f t="shared" si="0"/>
        <v>54</v>
      </c>
      <c r="X11">
        <f t="shared" si="0"/>
        <v>495</v>
      </c>
    </row>
    <row r="12" spans="2:24" x14ac:dyDescent="0.25">
      <c r="B12" s="5">
        <v>11010351</v>
      </c>
      <c r="C12" s="7">
        <v>2</v>
      </c>
      <c r="D12" s="7">
        <v>30</v>
      </c>
      <c r="E12" s="7"/>
      <c r="F12" s="7"/>
      <c r="G12" s="7">
        <v>3</v>
      </c>
      <c r="H12" s="7">
        <v>36</v>
      </c>
      <c r="I12" s="7">
        <v>2</v>
      </c>
      <c r="J12" s="7">
        <v>12</v>
      </c>
      <c r="K12" s="7">
        <v>1</v>
      </c>
      <c r="L12" s="7">
        <v>4</v>
      </c>
      <c r="M12" s="7"/>
      <c r="N12" s="7"/>
      <c r="O12" s="7">
        <v>1</v>
      </c>
      <c r="P12" s="7">
        <v>11</v>
      </c>
      <c r="Q12" s="7">
        <v>3</v>
      </c>
      <c r="R12" s="7">
        <v>27</v>
      </c>
      <c r="S12" s="7">
        <v>8</v>
      </c>
      <c r="T12" s="7">
        <v>69</v>
      </c>
      <c r="U12" s="7">
        <v>2</v>
      </c>
      <c r="V12" s="7">
        <v>19</v>
      </c>
      <c r="W12">
        <f t="shared" si="0"/>
        <v>22</v>
      </c>
      <c r="X12">
        <f t="shared" si="0"/>
        <v>208</v>
      </c>
    </row>
    <row r="13" spans="2:24" x14ac:dyDescent="0.25">
      <c r="B13" s="5">
        <v>11010352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>
        <f t="shared" si="0"/>
        <v>0</v>
      </c>
      <c r="X13">
        <f t="shared" si="0"/>
        <v>0</v>
      </c>
    </row>
    <row r="14" spans="2:24" x14ac:dyDescent="0.25">
      <c r="B14" s="5">
        <v>11010353</v>
      </c>
      <c r="C14" s="7">
        <v>8</v>
      </c>
      <c r="D14" s="7">
        <v>65</v>
      </c>
      <c r="E14" s="7">
        <v>7</v>
      </c>
      <c r="F14" s="7">
        <v>56</v>
      </c>
      <c r="G14" s="7">
        <v>3</v>
      </c>
      <c r="H14" s="7">
        <v>20</v>
      </c>
      <c r="I14" s="7">
        <v>6</v>
      </c>
      <c r="J14" s="7">
        <v>58</v>
      </c>
      <c r="K14" s="7">
        <v>3</v>
      </c>
      <c r="L14" s="7">
        <v>16</v>
      </c>
      <c r="M14" s="7">
        <v>6</v>
      </c>
      <c r="N14" s="7">
        <v>25</v>
      </c>
      <c r="O14" s="7">
        <v>8</v>
      </c>
      <c r="P14" s="7">
        <v>46</v>
      </c>
      <c r="Q14" s="7">
        <v>6</v>
      </c>
      <c r="R14" s="7">
        <v>40</v>
      </c>
      <c r="S14" s="7">
        <v>7</v>
      </c>
      <c r="T14" s="7">
        <v>70</v>
      </c>
      <c r="U14" s="7">
        <v>2</v>
      </c>
      <c r="V14" s="7">
        <v>22</v>
      </c>
      <c r="W14">
        <f t="shared" si="0"/>
        <v>56</v>
      </c>
      <c r="X14">
        <f t="shared" si="0"/>
        <v>418</v>
      </c>
    </row>
    <row r="15" spans="2:24" x14ac:dyDescent="0.25">
      <c r="B15" s="5">
        <v>11010354</v>
      </c>
      <c r="C15" s="7">
        <v>6</v>
      </c>
      <c r="D15" s="7">
        <v>62</v>
      </c>
      <c r="E15" s="7">
        <v>8</v>
      </c>
      <c r="F15" s="7">
        <v>84</v>
      </c>
      <c r="G15" s="7">
        <v>9</v>
      </c>
      <c r="H15" s="7">
        <v>80</v>
      </c>
      <c r="I15" s="7">
        <v>6</v>
      </c>
      <c r="J15" s="7">
        <v>57</v>
      </c>
      <c r="K15" s="7">
        <v>8</v>
      </c>
      <c r="L15" s="7">
        <v>76</v>
      </c>
      <c r="M15" s="7">
        <v>9</v>
      </c>
      <c r="N15" s="7">
        <v>89</v>
      </c>
      <c r="O15" s="7">
        <v>9</v>
      </c>
      <c r="P15" s="7">
        <v>80</v>
      </c>
      <c r="Q15" s="7">
        <v>12</v>
      </c>
      <c r="R15" s="7">
        <v>82</v>
      </c>
      <c r="S15" s="7">
        <v>14</v>
      </c>
      <c r="T15" s="7">
        <v>121</v>
      </c>
      <c r="U15" s="7">
        <v>7</v>
      </c>
      <c r="V15" s="7">
        <v>70</v>
      </c>
      <c r="W15">
        <f t="shared" si="0"/>
        <v>88</v>
      </c>
      <c r="X15">
        <f t="shared" si="0"/>
        <v>801</v>
      </c>
    </row>
    <row r="16" spans="2:24" x14ac:dyDescent="0.25">
      <c r="B16" s="5">
        <v>11010355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>
        <f t="shared" si="0"/>
        <v>0</v>
      </c>
      <c r="X16">
        <f t="shared" si="0"/>
        <v>0</v>
      </c>
    </row>
    <row r="17" spans="2:24" x14ac:dyDescent="0.25">
      <c r="B17" s="5">
        <v>11010356</v>
      </c>
      <c r="C17" s="7">
        <v>1</v>
      </c>
      <c r="D17" s="7">
        <v>9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>
        <f t="shared" si="0"/>
        <v>1</v>
      </c>
      <c r="X17">
        <f t="shared" si="0"/>
        <v>9</v>
      </c>
    </row>
    <row r="18" spans="2:24" x14ac:dyDescent="0.25">
      <c r="B18" s="5">
        <v>11010357</v>
      </c>
      <c r="C18" s="7">
        <v>18</v>
      </c>
      <c r="D18" s="7">
        <v>342</v>
      </c>
      <c r="E18" s="7">
        <v>14</v>
      </c>
      <c r="F18" s="7">
        <v>322</v>
      </c>
      <c r="G18" s="7">
        <v>14</v>
      </c>
      <c r="H18" s="7">
        <v>228</v>
      </c>
      <c r="I18" s="7"/>
      <c r="J18" s="7"/>
      <c r="K18" s="7">
        <v>20</v>
      </c>
      <c r="L18" s="7">
        <v>316</v>
      </c>
      <c r="M18" s="7">
        <v>18</v>
      </c>
      <c r="N18" s="7">
        <v>353</v>
      </c>
      <c r="O18" s="7">
        <v>23</v>
      </c>
      <c r="P18" s="7">
        <v>356</v>
      </c>
      <c r="Q18" s="7">
        <v>20</v>
      </c>
      <c r="R18" s="7">
        <v>255</v>
      </c>
      <c r="S18" s="7">
        <v>13</v>
      </c>
      <c r="T18" s="7">
        <v>256</v>
      </c>
      <c r="U18" s="7">
        <v>14</v>
      </c>
      <c r="V18" s="7">
        <v>211</v>
      </c>
      <c r="W18">
        <f t="shared" si="0"/>
        <v>154</v>
      </c>
      <c r="X18">
        <f t="shared" si="0"/>
        <v>2639</v>
      </c>
    </row>
    <row r="19" spans="2:24" x14ac:dyDescent="0.25">
      <c r="B19" s="5">
        <v>11010359</v>
      </c>
      <c r="C19" s="7">
        <v>60</v>
      </c>
      <c r="D19" s="7">
        <v>962</v>
      </c>
      <c r="E19" s="7">
        <v>54</v>
      </c>
      <c r="F19" s="7">
        <v>891</v>
      </c>
      <c r="G19" s="7">
        <v>60</v>
      </c>
      <c r="H19" s="7">
        <v>1032</v>
      </c>
      <c r="I19" s="7">
        <v>61</v>
      </c>
      <c r="J19" s="7">
        <v>1003</v>
      </c>
      <c r="K19" s="7">
        <v>68</v>
      </c>
      <c r="L19" s="7">
        <v>903</v>
      </c>
      <c r="M19" s="7">
        <v>65</v>
      </c>
      <c r="N19" s="7">
        <v>1160</v>
      </c>
      <c r="O19" s="7">
        <v>64</v>
      </c>
      <c r="P19" s="7">
        <v>870</v>
      </c>
      <c r="Q19" s="7">
        <v>70</v>
      </c>
      <c r="R19" s="7">
        <v>1085</v>
      </c>
      <c r="S19" s="7">
        <v>78</v>
      </c>
      <c r="T19" s="24">
        <v>1103</v>
      </c>
      <c r="U19" s="7">
        <v>75</v>
      </c>
      <c r="V19" s="7">
        <v>1128</v>
      </c>
      <c r="W19">
        <f t="shared" si="0"/>
        <v>655</v>
      </c>
      <c r="X19">
        <f t="shared" si="0"/>
        <v>10137</v>
      </c>
    </row>
    <row r="20" spans="2:24" x14ac:dyDescent="0.25">
      <c r="B20" s="5">
        <v>11010360</v>
      </c>
      <c r="C20" s="7">
        <v>4</v>
      </c>
      <c r="D20" s="7">
        <v>42</v>
      </c>
      <c r="E20" s="7"/>
      <c r="F20" s="7"/>
      <c r="G20" s="7">
        <v>2</v>
      </c>
      <c r="H20" s="7">
        <v>33</v>
      </c>
      <c r="I20" s="7">
        <v>3</v>
      </c>
      <c r="J20" s="7">
        <v>39</v>
      </c>
      <c r="K20" s="7">
        <v>2</v>
      </c>
      <c r="L20" s="7">
        <v>16</v>
      </c>
      <c r="M20" s="7">
        <v>2</v>
      </c>
      <c r="N20" s="7">
        <v>14</v>
      </c>
      <c r="O20" s="7">
        <v>5</v>
      </c>
      <c r="P20" s="7">
        <v>78</v>
      </c>
      <c r="Q20" s="7">
        <v>3</v>
      </c>
      <c r="R20" s="7">
        <v>35</v>
      </c>
      <c r="S20" s="7">
        <v>3</v>
      </c>
      <c r="T20" s="7">
        <v>48</v>
      </c>
      <c r="U20" s="7">
        <v>2</v>
      </c>
      <c r="V20" s="7">
        <v>30</v>
      </c>
      <c r="W20">
        <f t="shared" si="0"/>
        <v>26</v>
      </c>
      <c r="X20">
        <f t="shared" si="0"/>
        <v>335</v>
      </c>
    </row>
    <row r="21" spans="2:24" x14ac:dyDescent="0.25">
      <c r="B21" s="5">
        <v>11010361</v>
      </c>
      <c r="C21" s="7">
        <v>2</v>
      </c>
      <c r="D21" s="7">
        <v>8</v>
      </c>
      <c r="E21" s="7">
        <v>1</v>
      </c>
      <c r="F21" s="7">
        <v>28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>
        <f t="shared" si="0"/>
        <v>3</v>
      </c>
      <c r="X21">
        <f t="shared" si="0"/>
        <v>36</v>
      </c>
    </row>
    <row r="22" spans="2:24" x14ac:dyDescent="0.25">
      <c r="B22" s="5">
        <v>11010362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>
        <f t="shared" si="0"/>
        <v>0</v>
      </c>
      <c r="X22">
        <f t="shared" si="0"/>
        <v>0</v>
      </c>
    </row>
    <row r="23" spans="2:24" x14ac:dyDescent="0.25">
      <c r="B23" s="5">
        <v>11010363</v>
      </c>
      <c r="C23" s="7">
        <v>3</v>
      </c>
      <c r="D23" s="7">
        <v>49</v>
      </c>
      <c r="E23" s="7">
        <v>2</v>
      </c>
      <c r="F23" s="7">
        <v>62</v>
      </c>
      <c r="G23" s="7">
        <v>2</v>
      </c>
      <c r="H23" s="7">
        <v>26</v>
      </c>
      <c r="I23" s="7"/>
      <c r="J23" s="7"/>
      <c r="K23" s="7"/>
      <c r="L23" s="7"/>
      <c r="M23" s="7"/>
      <c r="N23" s="7"/>
      <c r="O23" s="7">
        <v>1</v>
      </c>
      <c r="P23" s="7">
        <v>15</v>
      </c>
      <c r="Q23" s="7"/>
      <c r="R23" s="7"/>
      <c r="S23" s="7"/>
      <c r="T23" s="7"/>
      <c r="U23" s="7"/>
      <c r="V23" s="7"/>
      <c r="W23">
        <f t="shared" si="0"/>
        <v>8</v>
      </c>
      <c r="X23">
        <f t="shared" si="0"/>
        <v>152</v>
      </c>
    </row>
    <row r="24" spans="2:24" x14ac:dyDescent="0.25">
      <c r="B24" s="5">
        <v>11010364</v>
      </c>
      <c r="C24" s="7">
        <v>2</v>
      </c>
      <c r="D24" s="7">
        <v>37</v>
      </c>
      <c r="E24" s="7">
        <v>5</v>
      </c>
      <c r="F24" s="7">
        <v>67</v>
      </c>
      <c r="G24" s="7">
        <v>5</v>
      </c>
      <c r="H24" s="7">
        <v>69</v>
      </c>
      <c r="I24" s="7">
        <v>4</v>
      </c>
      <c r="J24" s="7">
        <v>51</v>
      </c>
      <c r="K24" s="7">
        <v>7</v>
      </c>
      <c r="L24" s="7">
        <v>115</v>
      </c>
      <c r="M24" s="7">
        <v>7</v>
      </c>
      <c r="N24" s="7">
        <v>81</v>
      </c>
      <c r="O24" s="7">
        <v>5</v>
      </c>
      <c r="P24" s="7">
        <v>92</v>
      </c>
      <c r="Q24" s="7">
        <v>2</v>
      </c>
      <c r="R24" s="7">
        <v>46</v>
      </c>
      <c r="S24" s="7">
        <v>5</v>
      </c>
      <c r="T24" s="7">
        <v>65</v>
      </c>
      <c r="U24" s="7">
        <v>6</v>
      </c>
      <c r="V24" s="7">
        <v>139</v>
      </c>
      <c r="W24">
        <f t="shared" si="0"/>
        <v>48</v>
      </c>
      <c r="X24">
        <f t="shared" si="0"/>
        <v>762</v>
      </c>
    </row>
    <row r="25" spans="2:24" x14ac:dyDescent="0.25">
      <c r="B25" s="5">
        <v>11010365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>
        <f t="shared" si="0"/>
        <v>0</v>
      </c>
      <c r="X25">
        <f t="shared" si="0"/>
        <v>0</v>
      </c>
    </row>
    <row r="26" spans="2:24" x14ac:dyDescent="0.25">
      <c r="B26" s="5">
        <v>11010366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>
        <f t="shared" si="0"/>
        <v>0</v>
      </c>
      <c r="X26">
        <f t="shared" si="0"/>
        <v>0</v>
      </c>
    </row>
    <row r="27" spans="2:24" x14ac:dyDescent="0.25">
      <c r="B27" s="6">
        <v>16010382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>
        <f t="shared" si="0"/>
        <v>0</v>
      </c>
      <c r="X27">
        <f t="shared" si="0"/>
        <v>0</v>
      </c>
    </row>
    <row r="28" spans="2:24" x14ac:dyDescent="0.25">
      <c r="B28" s="6">
        <v>16010383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>
        <f t="shared" si="0"/>
        <v>0</v>
      </c>
      <c r="X28">
        <f t="shared" si="0"/>
        <v>0</v>
      </c>
    </row>
    <row r="29" spans="2:24" x14ac:dyDescent="0.25">
      <c r="B29" s="26" t="s">
        <v>9</v>
      </c>
      <c r="C29" s="7"/>
      <c r="D29" s="7"/>
      <c r="E29" s="7"/>
      <c r="F29" s="7"/>
      <c r="G29" s="7"/>
      <c r="H29" s="7"/>
      <c r="I29" s="7"/>
      <c r="J29" s="7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>
        <f t="shared" si="0"/>
        <v>0</v>
      </c>
      <c r="X29">
        <f t="shared" si="0"/>
        <v>0</v>
      </c>
    </row>
    <row r="30" spans="2:24" x14ac:dyDescent="0.25">
      <c r="B30" s="27" t="s">
        <v>10</v>
      </c>
      <c r="C30" s="2"/>
      <c r="D30" s="2"/>
      <c r="E30" s="2"/>
      <c r="F30" s="2"/>
      <c r="G30" s="2"/>
      <c r="H30" s="2"/>
      <c r="I30" s="2"/>
      <c r="J30" s="2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>
        <f t="shared" si="0"/>
        <v>0</v>
      </c>
      <c r="X30">
        <f t="shared" si="0"/>
        <v>0</v>
      </c>
    </row>
    <row r="31" spans="2:24" x14ac:dyDescent="0.25">
      <c r="B31" s="40" t="s">
        <v>17</v>
      </c>
      <c r="C31" s="7">
        <f t="shared" ref="C31:V31" si="1">SUM(C9:C30)</f>
        <v>213</v>
      </c>
      <c r="D31" s="7">
        <f t="shared" si="1"/>
        <v>2757</v>
      </c>
      <c r="E31" s="7">
        <f t="shared" si="1"/>
        <v>179</v>
      </c>
      <c r="F31" s="7">
        <f t="shared" si="1"/>
        <v>2387</v>
      </c>
      <c r="G31" s="7">
        <f t="shared" si="1"/>
        <v>191</v>
      </c>
      <c r="H31" s="7">
        <f t="shared" si="1"/>
        <v>2407</v>
      </c>
      <c r="I31" s="7">
        <f t="shared" si="1"/>
        <v>185</v>
      </c>
      <c r="J31" s="7">
        <f t="shared" si="1"/>
        <v>2261</v>
      </c>
      <c r="K31" s="7">
        <f t="shared" si="1"/>
        <v>223</v>
      </c>
      <c r="L31" s="7">
        <f t="shared" si="1"/>
        <v>2515</v>
      </c>
      <c r="M31" s="7">
        <f t="shared" si="1"/>
        <v>209</v>
      </c>
      <c r="N31" s="7">
        <f t="shared" si="1"/>
        <v>2727</v>
      </c>
      <c r="O31" s="7">
        <f t="shared" si="1"/>
        <v>224</v>
      </c>
      <c r="P31" s="7">
        <f t="shared" si="1"/>
        <v>2573</v>
      </c>
      <c r="Q31" s="7">
        <f t="shared" si="1"/>
        <v>222</v>
      </c>
      <c r="R31" s="7">
        <f t="shared" si="1"/>
        <v>2620</v>
      </c>
      <c r="S31" s="7">
        <f t="shared" si="1"/>
        <v>236</v>
      </c>
      <c r="T31" s="7">
        <f t="shared" si="1"/>
        <v>2777</v>
      </c>
      <c r="U31" s="7">
        <f t="shared" si="1"/>
        <v>209</v>
      </c>
      <c r="V31" s="7">
        <f t="shared" si="1"/>
        <v>2576</v>
      </c>
    </row>
    <row r="35" spans="2:12" x14ac:dyDescent="0.25">
      <c r="C35" s="49">
        <v>42339</v>
      </c>
      <c r="D35" s="49">
        <v>42370</v>
      </c>
      <c r="E35" s="49">
        <v>42401</v>
      </c>
      <c r="F35" s="49">
        <v>42430</v>
      </c>
      <c r="G35" s="49">
        <v>42461</v>
      </c>
      <c r="H35" s="49">
        <v>42491</v>
      </c>
      <c r="I35" s="49">
        <v>42522</v>
      </c>
      <c r="J35" s="49">
        <v>42552</v>
      </c>
      <c r="K35" s="49">
        <v>42583</v>
      </c>
      <c r="L35" s="49">
        <v>42614</v>
      </c>
    </row>
    <row r="36" spans="2:12" ht="60" x14ac:dyDescent="0.25">
      <c r="B36" s="9" t="s">
        <v>16</v>
      </c>
      <c r="C36">
        <f>C31</f>
        <v>213</v>
      </c>
      <c r="D36">
        <f>E31</f>
        <v>179</v>
      </c>
      <c r="E36">
        <f>G31</f>
        <v>191</v>
      </c>
      <c r="F36">
        <f>I31</f>
        <v>185</v>
      </c>
      <c r="G36">
        <f>K31</f>
        <v>223</v>
      </c>
      <c r="H36">
        <f>M31</f>
        <v>209</v>
      </c>
      <c r="I36">
        <f>O31</f>
        <v>224</v>
      </c>
      <c r="J36">
        <f>Q31</f>
        <v>222</v>
      </c>
      <c r="K36">
        <f>S31</f>
        <v>236</v>
      </c>
      <c r="L36">
        <f>U31</f>
        <v>209</v>
      </c>
    </row>
    <row r="37" spans="2:12" ht="60" x14ac:dyDescent="0.25">
      <c r="B37" s="9" t="s">
        <v>16</v>
      </c>
      <c r="C37">
        <f>D31</f>
        <v>2757</v>
      </c>
      <c r="D37">
        <f>F31</f>
        <v>2387</v>
      </c>
      <c r="E37">
        <f>H31</f>
        <v>2407</v>
      </c>
      <c r="F37">
        <f>J31</f>
        <v>2261</v>
      </c>
      <c r="G37">
        <f>L31</f>
        <v>2515</v>
      </c>
      <c r="H37">
        <f>N31</f>
        <v>2727</v>
      </c>
      <c r="I37">
        <f>P31</f>
        <v>2573</v>
      </c>
      <c r="J37">
        <f>R31</f>
        <v>2620</v>
      </c>
      <c r="K37">
        <f>T31</f>
        <v>2777</v>
      </c>
      <c r="L37">
        <f>V31</f>
        <v>2576</v>
      </c>
    </row>
  </sheetData>
  <mergeCells count="10">
    <mergeCell ref="O7:P7"/>
    <mergeCell ref="Q7:R7"/>
    <mergeCell ref="S7:T7"/>
    <mergeCell ref="U7:V7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5"/>
  <sheetViews>
    <sheetView workbookViewId="0">
      <selection activeCell="M4" sqref="M4:M15"/>
    </sheetView>
  </sheetViews>
  <sheetFormatPr defaultRowHeight="15" x14ac:dyDescent="0.25"/>
  <cols>
    <col min="2" max="2" width="18.28515625" customWidth="1"/>
  </cols>
  <sheetData>
    <row r="3" spans="2:13" x14ac:dyDescent="0.25">
      <c r="C3" s="52">
        <v>42339</v>
      </c>
      <c r="D3" s="52">
        <v>42370</v>
      </c>
      <c r="E3" s="52">
        <v>42401</v>
      </c>
      <c r="F3" s="52">
        <v>42430</v>
      </c>
      <c r="G3" s="52">
        <v>42461</v>
      </c>
      <c r="H3" s="52">
        <v>42491</v>
      </c>
      <c r="I3" s="52">
        <v>42522</v>
      </c>
      <c r="J3" s="52">
        <v>42552</v>
      </c>
      <c r="K3" s="52">
        <v>42583</v>
      </c>
      <c r="L3" s="52">
        <v>42614</v>
      </c>
    </row>
    <row r="4" spans="2:13" ht="15.75" x14ac:dyDescent="0.3">
      <c r="B4" s="50" t="s">
        <v>18</v>
      </c>
      <c r="C4" s="53">
        <v>2738</v>
      </c>
      <c r="D4" s="53">
        <v>2517</v>
      </c>
      <c r="E4" s="53">
        <v>2363</v>
      </c>
      <c r="F4" s="53">
        <v>2609</v>
      </c>
      <c r="G4" s="53">
        <v>2311</v>
      </c>
      <c r="H4" s="53">
        <v>2611</v>
      </c>
      <c r="I4" s="53">
        <v>2488</v>
      </c>
      <c r="J4" s="53">
        <v>2734</v>
      </c>
      <c r="K4" s="53">
        <v>2774</v>
      </c>
      <c r="L4" s="53">
        <v>2791</v>
      </c>
      <c r="M4">
        <f>SUM(C4:L4)</f>
        <v>25936</v>
      </c>
    </row>
    <row r="5" spans="2:13" ht="15.75" x14ac:dyDescent="0.3">
      <c r="B5" s="51" t="s">
        <v>19</v>
      </c>
      <c r="C5" s="53">
        <v>6098</v>
      </c>
      <c r="D5" s="53">
        <v>6096</v>
      </c>
      <c r="E5" s="53">
        <v>6409</v>
      </c>
      <c r="F5" s="53">
        <v>6810</v>
      </c>
      <c r="G5" s="53">
        <v>6296</v>
      </c>
      <c r="H5" s="53">
        <v>6490</v>
      </c>
      <c r="I5" s="53">
        <v>6612</v>
      </c>
      <c r="J5" s="53">
        <v>2734</v>
      </c>
      <c r="K5" s="53">
        <v>6472</v>
      </c>
      <c r="L5" s="53">
        <v>6633</v>
      </c>
      <c r="M5">
        <f t="shared" ref="M5:M15" si="0">SUM(C5:L5)</f>
        <v>60650</v>
      </c>
    </row>
    <row r="6" spans="2:13" ht="15.75" x14ac:dyDescent="0.3">
      <c r="B6" s="51" t="s">
        <v>20</v>
      </c>
      <c r="C6" s="53">
        <v>14851</v>
      </c>
      <c r="D6" s="53">
        <v>16022</v>
      </c>
      <c r="E6" s="53">
        <v>14820</v>
      </c>
      <c r="F6" s="53">
        <v>15701</v>
      </c>
      <c r="G6" s="53">
        <v>15120</v>
      </c>
      <c r="H6" s="53">
        <v>15893</v>
      </c>
      <c r="I6" s="53">
        <v>16028</v>
      </c>
      <c r="J6" s="53">
        <v>16758</v>
      </c>
      <c r="K6" s="53">
        <v>17604</v>
      </c>
      <c r="L6" s="53">
        <v>16986</v>
      </c>
      <c r="M6">
        <f t="shared" si="0"/>
        <v>159783</v>
      </c>
    </row>
    <row r="7" spans="2:13" ht="15.75" x14ac:dyDescent="0.3">
      <c r="B7" s="51" t="s">
        <v>21</v>
      </c>
      <c r="C7" s="53">
        <v>4564</v>
      </c>
      <c r="D7" s="53">
        <v>4356</v>
      </c>
      <c r="E7" s="53">
        <v>4261</v>
      </c>
      <c r="F7" s="53">
        <v>4423</v>
      </c>
      <c r="G7" s="53">
        <v>4201</v>
      </c>
      <c r="H7" s="53">
        <v>4548</v>
      </c>
      <c r="I7" s="53">
        <v>4201</v>
      </c>
      <c r="J7" s="53">
        <v>4495</v>
      </c>
      <c r="K7" s="53">
        <v>4767</v>
      </c>
      <c r="L7" s="53">
        <v>4836</v>
      </c>
      <c r="M7">
        <f t="shared" si="0"/>
        <v>44652</v>
      </c>
    </row>
    <row r="8" spans="2:13" ht="15.75" x14ac:dyDescent="0.3">
      <c r="B8" s="51" t="s">
        <v>22</v>
      </c>
      <c r="C8" s="53">
        <v>4506</v>
      </c>
      <c r="D8" s="53">
        <v>4438</v>
      </c>
      <c r="E8" s="53">
        <v>4111</v>
      </c>
      <c r="F8" s="53">
        <v>4488</v>
      </c>
      <c r="G8" s="53">
        <v>4358</v>
      </c>
      <c r="H8" s="53">
        <v>4524</v>
      </c>
      <c r="I8" s="53">
        <v>4349</v>
      </c>
      <c r="J8" s="53">
        <v>4609</v>
      </c>
      <c r="K8" s="53">
        <v>4675</v>
      </c>
      <c r="L8" s="53">
        <v>4444</v>
      </c>
      <c r="M8">
        <f t="shared" si="0"/>
        <v>44502</v>
      </c>
    </row>
    <row r="9" spans="2:13" ht="15.75" x14ac:dyDescent="0.3">
      <c r="B9" s="51" t="s">
        <v>23</v>
      </c>
      <c r="C9" s="53">
        <v>931</v>
      </c>
      <c r="D9" s="53">
        <v>890</v>
      </c>
      <c r="E9" s="53">
        <v>888</v>
      </c>
      <c r="F9" s="53">
        <v>998</v>
      </c>
      <c r="G9" s="53">
        <v>995</v>
      </c>
      <c r="H9" s="53">
        <v>786</v>
      </c>
      <c r="I9" s="53">
        <v>863</v>
      </c>
      <c r="J9" s="53">
        <v>906</v>
      </c>
      <c r="K9" s="53">
        <v>921</v>
      </c>
      <c r="L9" s="53">
        <v>821</v>
      </c>
      <c r="M9">
        <f t="shared" si="0"/>
        <v>8999</v>
      </c>
    </row>
    <row r="10" spans="2:13" ht="15.75" x14ac:dyDescent="0.3">
      <c r="B10" s="51" t="s">
        <v>24</v>
      </c>
      <c r="C10" s="53">
        <v>1829</v>
      </c>
      <c r="D10" s="53">
        <v>962</v>
      </c>
      <c r="E10" s="53">
        <v>853</v>
      </c>
      <c r="F10" s="53">
        <v>928</v>
      </c>
      <c r="G10" s="53">
        <v>816</v>
      </c>
      <c r="H10" s="53">
        <v>944</v>
      </c>
      <c r="I10" s="53">
        <v>925</v>
      </c>
      <c r="J10" s="53">
        <v>905</v>
      </c>
      <c r="K10" s="53">
        <v>937</v>
      </c>
      <c r="L10" s="53">
        <v>921</v>
      </c>
      <c r="M10">
        <f t="shared" si="0"/>
        <v>10020</v>
      </c>
    </row>
    <row r="11" spans="2:13" ht="15.75" x14ac:dyDescent="0.3">
      <c r="B11" s="51" t="s">
        <v>25</v>
      </c>
      <c r="C11" s="53">
        <v>499</v>
      </c>
      <c r="D11" s="53">
        <v>414</v>
      </c>
      <c r="E11" s="53">
        <v>424</v>
      </c>
      <c r="F11" s="53">
        <v>608</v>
      </c>
      <c r="G11" s="53">
        <v>225</v>
      </c>
      <c r="H11" s="53">
        <v>570</v>
      </c>
      <c r="I11" s="53">
        <v>574</v>
      </c>
      <c r="J11" s="53">
        <v>556</v>
      </c>
      <c r="K11" s="53">
        <v>588</v>
      </c>
      <c r="L11" s="53">
        <v>514</v>
      </c>
      <c r="M11">
        <f t="shared" si="0"/>
        <v>4972</v>
      </c>
    </row>
    <row r="12" spans="2:13" ht="15.75" x14ac:dyDescent="0.3">
      <c r="B12" s="51" t="s">
        <v>26</v>
      </c>
      <c r="C12" s="53">
        <v>583</v>
      </c>
      <c r="D12" s="53">
        <v>568</v>
      </c>
      <c r="E12" s="53">
        <v>590</v>
      </c>
      <c r="F12" s="53">
        <v>887</v>
      </c>
      <c r="G12" s="53">
        <v>653</v>
      </c>
      <c r="H12" s="53">
        <v>837</v>
      </c>
      <c r="I12" s="53">
        <v>695</v>
      </c>
      <c r="J12" s="53">
        <v>741</v>
      </c>
      <c r="K12" s="53">
        <v>874</v>
      </c>
      <c r="L12" s="53">
        <v>802</v>
      </c>
      <c r="M12">
        <f t="shared" si="0"/>
        <v>7230</v>
      </c>
    </row>
    <row r="13" spans="2:13" ht="15.75" x14ac:dyDescent="0.3">
      <c r="B13" s="51" t="s">
        <v>27</v>
      </c>
      <c r="C13" s="53">
        <v>723</v>
      </c>
      <c r="D13" s="53">
        <v>608</v>
      </c>
      <c r="E13" s="53">
        <v>756</v>
      </c>
      <c r="F13" s="53">
        <v>782</v>
      </c>
      <c r="G13" s="53">
        <v>770</v>
      </c>
      <c r="H13" s="53">
        <v>753</v>
      </c>
      <c r="I13" s="53">
        <v>677</v>
      </c>
      <c r="J13" s="53">
        <v>799</v>
      </c>
      <c r="K13" s="53">
        <v>819</v>
      </c>
      <c r="L13" s="53">
        <v>658</v>
      </c>
      <c r="M13">
        <f t="shared" si="0"/>
        <v>7345</v>
      </c>
    </row>
    <row r="14" spans="2:13" ht="15.75" x14ac:dyDescent="0.3">
      <c r="B14" s="51" t="s">
        <v>28</v>
      </c>
      <c r="C14" s="53">
        <v>461</v>
      </c>
      <c r="D14" s="53">
        <v>482</v>
      </c>
      <c r="E14" s="53">
        <v>397</v>
      </c>
      <c r="F14" s="53">
        <v>509</v>
      </c>
      <c r="G14" s="53">
        <v>418</v>
      </c>
      <c r="H14" s="53">
        <v>539</v>
      </c>
      <c r="I14" s="53">
        <v>474</v>
      </c>
      <c r="J14" s="53">
        <v>439</v>
      </c>
      <c r="K14" s="53">
        <v>536</v>
      </c>
      <c r="L14" s="53">
        <v>456</v>
      </c>
      <c r="M14">
        <f t="shared" si="0"/>
        <v>4711</v>
      </c>
    </row>
    <row r="15" spans="2:13" ht="15.75" x14ac:dyDescent="0.3">
      <c r="B15" s="51" t="s">
        <v>29</v>
      </c>
      <c r="C15" s="53">
        <v>2757</v>
      </c>
      <c r="D15" s="53">
        <v>2387</v>
      </c>
      <c r="E15" s="53">
        <v>2407</v>
      </c>
      <c r="F15" s="53">
        <v>2261</v>
      </c>
      <c r="G15" s="53">
        <v>2515</v>
      </c>
      <c r="H15" s="53">
        <v>2727</v>
      </c>
      <c r="I15" s="53">
        <v>2573</v>
      </c>
      <c r="J15" s="53">
        <v>2620</v>
      </c>
      <c r="K15" s="53">
        <v>2777</v>
      </c>
      <c r="L15" s="53">
        <v>2576</v>
      </c>
      <c r="M15">
        <f t="shared" si="0"/>
        <v>25600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6"/>
  <sheetViews>
    <sheetView workbookViewId="0">
      <selection activeCell="B4" sqref="B4:D16"/>
    </sheetView>
  </sheetViews>
  <sheetFormatPr defaultRowHeight="15" x14ac:dyDescent="0.25"/>
  <sheetData>
    <row r="4" spans="2:4" x14ac:dyDescent="0.25">
      <c r="C4" s="52" t="s">
        <v>11</v>
      </c>
      <c r="D4" s="52" t="s">
        <v>30</v>
      </c>
    </row>
    <row r="5" spans="2:4" ht="15.75" x14ac:dyDescent="0.3">
      <c r="B5" s="50" t="s">
        <v>18</v>
      </c>
      <c r="C5" s="53">
        <v>1036</v>
      </c>
      <c r="D5" s="53">
        <v>25936</v>
      </c>
    </row>
    <row r="6" spans="2:4" ht="15.75" x14ac:dyDescent="0.3">
      <c r="B6" s="51" t="s">
        <v>19</v>
      </c>
      <c r="C6" s="53">
        <v>2699</v>
      </c>
      <c r="D6" s="53">
        <v>60650</v>
      </c>
    </row>
    <row r="7" spans="2:4" ht="15.75" x14ac:dyDescent="0.3">
      <c r="B7" s="51" t="s">
        <v>20</v>
      </c>
      <c r="C7" s="53">
        <v>6466</v>
      </c>
      <c r="D7" s="53">
        <v>159783</v>
      </c>
    </row>
    <row r="8" spans="2:4" ht="15.75" x14ac:dyDescent="0.3">
      <c r="B8" s="51" t="s">
        <v>21</v>
      </c>
      <c r="C8" s="53">
        <v>2239</v>
      </c>
      <c r="D8" s="53">
        <v>44652</v>
      </c>
    </row>
    <row r="9" spans="2:4" ht="15.75" x14ac:dyDescent="0.3">
      <c r="B9" s="51" t="s">
        <v>22</v>
      </c>
      <c r="C9" s="53">
        <v>1513</v>
      </c>
      <c r="D9" s="53">
        <v>44502</v>
      </c>
    </row>
    <row r="10" spans="2:4" ht="15.75" x14ac:dyDescent="0.3">
      <c r="B10" s="51" t="s">
        <v>23</v>
      </c>
      <c r="C10" s="53">
        <v>688</v>
      </c>
      <c r="D10" s="53">
        <v>8999</v>
      </c>
    </row>
    <row r="11" spans="2:4" ht="15.75" x14ac:dyDescent="0.3">
      <c r="B11" s="51" t="s">
        <v>24</v>
      </c>
      <c r="C11" s="53">
        <v>729</v>
      </c>
      <c r="D11" s="53">
        <v>10020</v>
      </c>
    </row>
    <row r="12" spans="2:4" ht="30" x14ac:dyDescent="0.3">
      <c r="B12" s="51" t="s">
        <v>25</v>
      </c>
      <c r="C12" s="53">
        <v>503</v>
      </c>
      <c r="D12" s="53">
        <v>4972</v>
      </c>
    </row>
    <row r="13" spans="2:4" ht="45" x14ac:dyDescent="0.3">
      <c r="B13" s="51" t="s">
        <v>26</v>
      </c>
      <c r="C13" s="53">
        <v>629</v>
      </c>
      <c r="D13" s="53">
        <v>7230</v>
      </c>
    </row>
    <row r="14" spans="2:4" ht="30" x14ac:dyDescent="0.3">
      <c r="B14" s="51" t="s">
        <v>27</v>
      </c>
      <c r="C14" s="53">
        <v>687</v>
      </c>
      <c r="D14" s="53">
        <v>7345</v>
      </c>
    </row>
    <row r="15" spans="2:4" ht="15.75" x14ac:dyDescent="0.3">
      <c r="B15" s="51" t="s">
        <v>28</v>
      </c>
      <c r="C15" s="53">
        <v>240</v>
      </c>
      <c r="D15" s="53">
        <v>4711</v>
      </c>
    </row>
    <row r="16" spans="2:4" ht="30" x14ac:dyDescent="0.3">
      <c r="B16" s="51" t="s">
        <v>29</v>
      </c>
      <c r="C16" s="53">
        <v>2091</v>
      </c>
      <c r="D16" s="53">
        <v>25600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P25"/>
  <sheetViews>
    <sheetView tabSelected="1" workbookViewId="0">
      <selection activeCell="D27" sqref="D27"/>
    </sheetView>
  </sheetViews>
  <sheetFormatPr defaultRowHeight="15" x14ac:dyDescent="0.25"/>
  <cols>
    <col min="3" max="4" width="14.7109375" customWidth="1"/>
    <col min="5" max="11" width="9.140625" style="57"/>
    <col min="12" max="12" width="12.42578125" style="57" customWidth="1"/>
    <col min="13" max="13" width="9.140625" style="57"/>
    <col min="14" max="14" width="11.42578125" style="57" customWidth="1"/>
    <col min="15" max="15" width="9.140625" style="57"/>
    <col min="16" max="16" width="12" style="57" customWidth="1"/>
  </cols>
  <sheetData>
    <row r="4" spans="3:16" ht="30" x14ac:dyDescent="0.25">
      <c r="C4" s="2"/>
      <c r="D4" s="2"/>
      <c r="E4" s="55" t="s">
        <v>18</v>
      </c>
      <c r="F4" s="55" t="s">
        <v>19</v>
      </c>
      <c r="G4" s="55" t="s">
        <v>20</v>
      </c>
      <c r="H4" s="55" t="s">
        <v>21</v>
      </c>
      <c r="I4" s="55" t="s">
        <v>22</v>
      </c>
      <c r="J4" s="55" t="s">
        <v>23</v>
      </c>
      <c r="K4" s="55" t="s">
        <v>24</v>
      </c>
      <c r="L4" s="56" t="s">
        <v>32</v>
      </c>
      <c r="M4" s="55" t="s">
        <v>31</v>
      </c>
      <c r="N4" s="55" t="s">
        <v>27</v>
      </c>
      <c r="O4" s="55" t="s">
        <v>28</v>
      </c>
      <c r="P4" s="55" t="s">
        <v>29</v>
      </c>
    </row>
    <row r="5" spans="3:16" x14ac:dyDescent="0.25">
      <c r="C5" s="12">
        <v>11010347</v>
      </c>
      <c r="D5" s="12">
        <v>840</v>
      </c>
      <c r="E5" s="55">
        <v>11</v>
      </c>
      <c r="F5" s="55">
        <v>91</v>
      </c>
      <c r="G5" s="55">
        <v>61</v>
      </c>
      <c r="H5" s="55">
        <v>41</v>
      </c>
      <c r="I5" s="55">
        <v>5</v>
      </c>
      <c r="J5" s="55">
        <v>47</v>
      </c>
      <c r="K5" s="55">
        <v>65</v>
      </c>
      <c r="L5" s="55">
        <v>95</v>
      </c>
      <c r="M5" s="55">
        <v>88</v>
      </c>
      <c r="N5" s="55">
        <v>153</v>
      </c>
      <c r="O5" s="55">
        <v>16</v>
      </c>
      <c r="P5" s="55">
        <v>265</v>
      </c>
    </row>
    <row r="6" spans="3:16" x14ac:dyDescent="0.25">
      <c r="C6" s="12">
        <v>11010349</v>
      </c>
      <c r="D6" s="12">
        <v>840</v>
      </c>
      <c r="E6" s="55">
        <v>75</v>
      </c>
      <c r="F6" s="55">
        <v>442</v>
      </c>
      <c r="G6" s="55">
        <v>482</v>
      </c>
      <c r="H6" s="55">
        <v>358</v>
      </c>
      <c r="I6" s="55">
        <v>25</v>
      </c>
      <c r="J6" s="55">
        <v>295</v>
      </c>
      <c r="K6" s="55">
        <v>216</v>
      </c>
      <c r="L6" s="55">
        <v>313</v>
      </c>
      <c r="M6" s="55">
        <v>294</v>
      </c>
      <c r="N6" s="55">
        <v>372</v>
      </c>
      <c r="O6" s="55">
        <v>104</v>
      </c>
      <c r="P6" s="55">
        <v>711</v>
      </c>
    </row>
    <row r="7" spans="3:16" x14ac:dyDescent="0.25">
      <c r="C7" s="12">
        <v>11010350</v>
      </c>
      <c r="D7" s="12">
        <v>840</v>
      </c>
      <c r="E7" s="55">
        <v>0</v>
      </c>
      <c r="F7" s="55">
        <v>20</v>
      </c>
      <c r="G7" s="55">
        <v>3</v>
      </c>
      <c r="H7" s="55">
        <v>27</v>
      </c>
      <c r="I7" s="55">
        <v>0</v>
      </c>
      <c r="J7" s="55">
        <v>74</v>
      </c>
      <c r="K7" s="55">
        <v>15</v>
      </c>
      <c r="L7" s="55">
        <v>51</v>
      </c>
      <c r="M7" s="55">
        <v>33</v>
      </c>
      <c r="N7" s="55">
        <v>80</v>
      </c>
      <c r="O7" s="55">
        <v>10</v>
      </c>
      <c r="P7" s="55">
        <v>54</v>
      </c>
    </row>
    <row r="8" spans="3:16" x14ac:dyDescent="0.25">
      <c r="C8" s="12">
        <v>11010351</v>
      </c>
      <c r="D8" s="12">
        <v>840</v>
      </c>
      <c r="E8" s="55">
        <v>0</v>
      </c>
      <c r="F8" s="55">
        <v>1</v>
      </c>
      <c r="G8" s="55">
        <v>0</v>
      </c>
      <c r="H8" s="55">
        <v>0</v>
      </c>
      <c r="I8" s="55">
        <v>0</v>
      </c>
      <c r="J8" s="55">
        <v>29</v>
      </c>
      <c r="K8" s="55">
        <v>0</v>
      </c>
      <c r="L8" s="55">
        <v>14</v>
      </c>
      <c r="M8" s="55">
        <v>14</v>
      </c>
      <c r="N8" s="55">
        <v>34</v>
      </c>
      <c r="O8" s="55">
        <v>3</v>
      </c>
      <c r="P8" s="55">
        <v>22</v>
      </c>
    </row>
    <row r="9" spans="3:16" x14ac:dyDescent="0.25">
      <c r="C9" s="12">
        <v>11010352</v>
      </c>
      <c r="D9" s="12">
        <v>840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5">
        <v>0</v>
      </c>
    </row>
    <row r="10" spans="3:16" x14ac:dyDescent="0.25">
      <c r="C10" s="12">
        <v>11010353</v>
      </c>
      <c r="D10" s="12">
        <v>840</v>
      </c>
      <c r="E10" s="55">
        <v>1</v>
      </c>
      <c r="F10" s="55">
        <v>1</v>
      </c>
      <c r="G10" s="55">
        <v>3</v>
      </c>
      <c r="H10" s="55">
        <v>4</v>
      </c>
      <c r="I10" s="55">
        <v>0</v>
      </c>
      <c r="J10" s="55">
        <v>4</v>
      </c>
      <c r="K10" s="55">
        <v>0</v>
      </c>
      <c r="L10" s="55">
        <v>7</v>
      </c>
      <c r="M10" s="55">
        <v>52</v>
      </c>
      <c r="N10" s="55">
        <v>13</v>
      </c>
      <c r="O10" s="55">
        <v>0</v>
      </c>
      <c r="P10" s="55">
        <v>56</v>
      </c>
    </row>
    <row r="11" spans="3:16" x14ac:dyDescent="0.25">
      <c r="C11" s="12">
        <v>11010354</v>
      </c>
      <c r="D11" s="12">
        <v>840</v>
      </c>
      <c r="E11" s="55">
        <v>7</v>
      </c>
      <c r="F11" s="55">
        <v>37</v>
      </c>
      <c r="G11" s="55">
        <v>37</v>
      </c>
      <c r="H11" s="55">
        <v>36</v>
      </c>
      <c r="I11" s="55">
        <v>3</v>
      </c>
      <c r="J11" s="55">
        <v>46</v>
      </c>
      <c r="K11" s="55">
        <v>7</v>
      </c>
      <c r="L11" s="55">
        <v>22</v>
      </c>
      <c r="M11" s="55">
        <v>108</v>
      </c>
      <c r="N11" s="55">
        <v>35</v>
      </c>
      <c r="O11" s="55">
        <v>13</v>
      </c>
      <c r="P11" s="55">
        <v>88</v>
      </c>
    </row>
    <row r="12" spans="3:16" x14ac:dyDescent="0.25">
      <c r="C12" s="12">
        <v>11010355</v>
      </c>
      <c r="D12" s="12">
        <v>840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1</v>
      </c>
      <c r="N12" s="55">
        <v>0</v>
      </c>
      <c r="O12" s="55">
        <v>0</v>
      </c>
      <c r="P12" s="55">
        <v>0</v>
      </c>
    </row>
    <row r="13" spans="3:16" x14ac:dyDescent="0.25">
      <c r="C13" s="12">
        <v>11010356</v>
      </c>
      <c r="D13" s="12">
        <v>840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1</v>
      </c>
      <c r="M13" s="55">
        <v>39</v>
      </c>
      <c r="N13" s="55">
        <v>0</v>
      </c>
      <c r="O13" s="55">
        <v>0</v>
      </c>
      <c r="P13" s="55">
        <v>1</v>
      </c>
    </row>
    <row r="14" spans="3:16" x14ac:dyDescent="0.25">
      <c r="C14" s="12">
        <v>11010357</v>
      </c>
      <c r="D14" s="12">
        <v>450</v>
      </c>
      <c r="E14" s="55">
        <v>87</v>
      </c>
      <c r="F14" s="55">
        <v>287</v>
      </c>
      <c r="G14" s="55">
        <v>266</v>
      </c>
      <c r="H14" s="55">
        <v>117</v>
      </c>
      <c r="I14" s="55">
        <v>187</v>
      </c>
      <c r="J14" s="55">
        <v>11</v>
      </c>
      <c r="K14" s="55">
        <v>25</v>
      </c>
      <c r="L14" s="55">
        <v>0</v>
      </c>
      <c r="M14" s="55">
        <v>0</v>
      </c>
      <c r="N14" s="55">
        <v>0</v>
      </c>
      <c r="O14" s="55">
        <v>9</v>
      </c>
      <c r="P14" s="55">
        <v>154</v>
      </c>
    </row>
    <row r="15" spans="3:16" x14ac:dyDescent="0.25">
      <c r="C15" s="12">
        <v>11010359</v>
      </c>
      <c r="D15" s="12">
        <v>450</v>
      </c>
      <c r="E15" s="55">
        <v>653</v>
      </c>
      <c r="F15" s="55">
        <v>1630</v>
      </c>
      <c r="G15" s="55">
        <v>2314</v>
      </c>
      <c r="H15" s="55">
        <v>1473</v>
      </c>
      <c r="I15" s="55">
        <v>1153</v>
      </c>
      <c r="J15" s="55">
        <v>140</v>
      </c>
      <c r="K15" s="55">
        <v>367</v>
      </c>
      <c r="L15" s="55">
        <v>0</v>
      </c>
      <c r="M15" s="55">
        <v>0</v>
      </c>
      <c r="N15" s="55">
        <v>0</v>
      </c>
      <c r="O15" s="55">
        <v>77</v>
      </c>
      <c r="P15" s="55">
        <v>655</v>
      </c>
    </row>
    <row r="16" spans="3:16" x14ac:dyDescent="0.25">
      <c r="C16" s="12">
        <v>11010360</v>
      </c>
      <c r="D16" s="12">
        <v>450</v>
      </c>
      <c r="E16" s="55">
        <v>10</v>
      </c>
      <c r="F16" s="55">
        <v>35</v>
      </c>
      <c r="G16" s="55">
        <v>5</v>
      </c>
      <c r="H16" s="55">
        <v>60</v>
      </c>
      <c r="I16" s="55">
        <v>10</v>
      </c>
      <c r="J16" s="55">
        <v>30</v>
      </c>
      <c r="K16" s="55">
        <v>22</v>
      </c>
      <c r="L16" s="55">
        <v>0</v>
      </c>
      <c r="M16" s="55">
        <v>0</v>
      </c>
      <c r="N16" s="55">
        <v>0</v>
      </c>
      <c r="O16" s="55">
        <v>4</v>
      </c>
      <c r="P16" s="55">
        <v>26</v>
      </c>
    </row>
    <row r="17" spans="3:16" x14ac:dyDescent="0.25">
      <c r="C17" s="12">
        <v>11010361</v>
      </c>
      <c r="D17" s="12">
        <v>450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3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5">
        <v>3</v>
      </c>
    </row>
    <row r="18" spans="3:16" x14ac:dyDescent="0.25">
      <c r="C18" s="12">
        <v>11010362</v>
      </c>
      <c r="D18" s="12">
        <v>450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v>0</v>
      </c>
    </row>
    <row r="19" spans="3:16" x14ac:dyDescent="0.25">
      <c r="C19" s="12">
        <v>11010363</v>
      </c>
      <c r="D19" s="12">
        <v>450</v>
      </c>
      <c r="E19" s="55">
        <v>2</v>
      </c>
      <c r="F19" s="55">
        <v>0</v>
      </c>
      <c r="G19" s="55">
        <v>6</v>
      </c>
      <c r="H19" s="55">
        <v>8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8</v>
      </c>
    </row>
    <row r="20" spans="3:16" x14ac:dyDescent="0.25">
      <c r="C20" s="12">
        <v>11010364</v>
      </c>
      <c r="D20" s="12">
        <v>450</v>
      </c>
      <c r="E20" s="55">
        <v>190</v>
      </c>
      <c r="F20" s="55">
        <v>155</v>
      </c>
      <c r="G20" s="55">
        <v>219</v>
      </c>
      <c r="H20" s="55">
        <v>115</v>
      </c>
      <c r="I20" s="55">
        <v>130</v>
      </c>
      <c r="J20" s="55">
        <v>7</v>
      </c>
      <c r="K20" s="55">
        <v>12</v>
      </c>
      <c r="L20" s="55">
        <v>0</v>
      </c>
      <c r="M20" s="55">
        <v>0</v>
      </c>
      <c r="N20" s="55">
        <v>0</v>
      </c>
      <c r="O20" s="55">
        <v>4</v>
      </c>
      <c r="P20" s="55">
        <v>48</v>
      </c>
    </row>
    <row r="21" spans="3:16" x14ac:dyDescent="0.25">
      <c r="C21" s="12">
        <v>11010365</v>
      </c>
      <c r="D21" s="12">
        <v>450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</row>
    <row r="22" spans="3:16" x14ac:dyDescent="0.25">
      <c r="C22" s="12">
        <v>11010366</v>
      </c>
      <c r="D22" s="12">
        <v>450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5">
        <v>0</v>
      </c>
      <c r="P22" s="55">
        <v>0</v>
      </c>
    </row>
    <row r="23" spans="3:16" x14ac:dyDescent="0.25">
      <c r="C23" s="54">
        <v>16010382</v>
      </c>
      <c r="D23" s="54">
        <v>650</v>
      </c>
      <c r="E23" s="55">
        <v>0</v>
      </c>
      <c r="F23" s="55">
        <v>0</v>
      </c>
      <c r="G23" s="55">
        <v>1006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</row>
    <row r="24" spans="3:16" x14ac:dyDescent="0.25">
      <c r="C24" s="54">
        <v>16010383</v>
      </c>
      <c r="D24" s="54">
        <v>650</v>
      </c>
      <c r="E24" s="55">
        <v>0</v>
      </c>
      <c r="F24" s="55">
        <v>0</v>
      </c>
      <c r="G24" s="55">
        <v>1109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</row>
    <row r="25" spans="3:16" x14ac:dyDescent="0.25">
      <c r="C25" s="36">
        <v>11010382</v>
      </c>
      <c r="D25" s="54">
        <v>650</v>
      </c>
      <c r="E25" s="55"/>
      <c r="F25" s="55" t="s">
        <v>13</v>
      </c>
      <c r="G25" s="55">
        <v>955</v>
      </c>
      <c r="H25" s="55"/>
      <c r="I25" s="55"/>
      <c r="J25" s="55"/>
      <c r="K25" s="55"/>
      <c r="L25" s="55"/>
      <c r="M25" s="55"/>
      <c r="N25" s="55"/>
      <c r="O25" s="55"/>
      <c r="P25" s="5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X40"/>
  <sheetViews>
    <sheetView topLeftCell="E1" workbookViewId="0">
      <selection activeCell="W7" sqref="W7:W26"/>
    </sheetView>
  </sheetViews>
  <sheetFormatPr defaultRowHeight="15" x14ac:dyDescent="0.25"/>
  <cols>
    <col min="2" max="2" width="31.28515625" customWidth="1"/>
    <col min="3" max="3" width="9.7109375" customWidth="1"/>
    <col min="4" max="4" width="10" customWidth="1"/>
    <col min="5" max="5" width="9.7109375" customWidth="1"/>
    <col min="6" max="6" width="10" customWidth="1"/>
    <col min="7" max="7" width="9.7109375" customWidth="1"/>
    <col min="8" max="8" width="10" customWidth="1"/>
    <col min="9" max="9" width="9.7109375" customWidth="1"/>
    <col min="10" max="10" width="10" customWidth="1"/>
    <col min="11" max="11" width="9.7109375" customWidth="1"/>
    <col min="12" max="12" width="10" customWidth="1"/>
    <col min="13" max="13" width="9.7109375" customWidth="1"/>
    <col min="14" max="14" width="10" customWidth="1"/>
    <col min="15" max="15" width="9.7109375" customWidth="1"/>
    <col min="16" max="16" width="10" customWidth="1"/>
    <col min="17" max="17" width="9.7109375" customWidth="1"/>
    <col min="18" max="18" width="10" customWidth="1"/>
    <col min="19" max="19" width="9.7109375" customWidth="1"/>
    <col min="20" max="20" width="10" customWidth="1"/>
    <col min="21" max="21" width="9.7109375" customWidth="1"/>
    <col min="22" max="22" width="10" customWidth="1"/>
  </cols>
  <sheetData>
    <row r="4" spans="2:24" ht="45" x14ac:dyDescent="0.25">
      <c r="B4" s="1" t="s">
        <v>3</v>
      </c>
    </row>
    <row r="5" spans="2:24" x14ac:dyDescent="0.25">
      <c r="C5" s="43">
        <v>42339</v>
      </c>
      <c r="D5" s="44"/>
      <c r="E5" s="43">
        <v>42370</v>
      </c>
      <c r="F5" s="44"/>
      <c r="G5" s="43">
        <v>42401</v>
      </c>
      <c r="H5" s="44"/>
      <c r="I5" s="43">
        <v>42430</v>
      </c>
      <c r="J5" s="44"/>
      <c r="K5" s="43">
        <v>42461</v>
      </c>
      <c r="L5" s="44"/>
      <c r="M5" s="43">
        <v>42491</v>
      </c>
      <c r="N5" s="44"/>
      <c r="O5" s="43">
        <v>42522</v>
      </c>
      <c r="P5" s="44"/>
      <c r="Q5" s="43">
        <v>42552</v>
      </c>
      <c r="R5" s="44"/>
      <c r="S5" s="43">
        <v>42583</v>
      </c>
      <c r="T5" s="44"/>
      <c r="U5" s="43">
        <v>42614</v>
      </c>
      <c r="V5" s="44"/>
    </row>
    <row r="6" spans="2:24" x14ac:dyDescent="0.25">
      <c r="C6" s="3" t="s">
        <v>11</v>
      </c>
      <c r="D6" s="4" t="s">
        <v>12</v>
      </c>
      <c r="E6" s="3" t="s">
        <v>11</v>
      </c>
      <c r="F6" s="4" t="s">
        <v>12</v>
      </c>
      <c r="G6" s="3" t="s">
        <v>11</v>
      </c>
      <c r="H6" s="4" t="s">
        <v>12</v>
      </c>
      <c r="I6" s="3" t="s">
        <v>11</v>
      </c>
      <c r="J6" s="4" t="s">
        <v>12</v>
      </c>
      <c r="K6" s="3" t="s">
        <v>11</v>
      </c>
      <c r="L6" s="4" t="s">
        <v>12</v>
      </c>
      <c r="M6" s="3" t="s">
        <v>11</v>
      </c>
      <c r="N6" s="4" t="s">
        <v>12</v>
      </c>
      <c r="O6" s="3" t="s">
        <v>11</v>
      </c>
      <c r="P6" s="4" t="s">
        <v>12</v>
      </c>
      <c r="Q6" s="3" t="s">
        <v>11</v>
      </c>
      <c r="R6" s="4" t="s">
        <v>12</v>
      </c>
      <c r="S6" s="3" t="s">
        <v>11</v>
      </c>
      <c r="T6" s="4" t="s">
        <v>12</v>
      </c>
      <c r="U6" s="3" t="s">
        <v>11</v>
      </c>
      <c r="V6" s="4" t="s">
        <v>12</v>
      </c>
    </row>
    <row r="7" spans="2:24" x14ac:dyDescent="0.25">
      <c r="B7" s="5">
        <v>11010347</v>
      </c>
      <c r="C7" s="7">
        <v>1</v>
      </c>
      <c r="D7" s="7">
        <v>2</v>
      </c>
      <c r="E7" s="7">
        <v>2</v>
      </c>
      <c r="F7" s="7">
        <v>45</v>
      </c>
      <c r="G7" s="7"/>
      <c r="H7" s="7"/>
      <c r="I7" s="7">
        <v>3</v>
      </c>
      <c r="J7" s="7">
        <v>32</v>
      </c>
      <c r="K7" s="7"/>
      <c r="L7" s="7"/>
      <c r="M7" s="7">
        <v>1</v>
      </c>
      <c r="N7" s="7">
        <v>10</v>
      </c>
      <c r="O7" s="7">
        <v>1</v>
      </c>
      <c r="P7" s="7">
        <v>8</v>
      </c>
      <c r="Q7" s="7">
        <v>1</v>
      </c>
      <c r="R7" s="7">
        <v>2</v>
      </c>
      <c r="S7" s="7">
        <v>1</v>
      </c>
      <c r="T7" s="7">
        <v>11</v>
      </c>
      <c r="U7" s="7">
        <v>1</v>
      </c>
      <c r="V7" s="7">
        <v>10</v>
      </c>
      <c r="W7">
        <f>C7+E7+G7+I7+K7+M7+O7+Q7+S7+U7</f>
        <v>11</v>
      </c>
      <c r="X7">
        <f>D7+F7+H7+J7+L7+N7+P7+R7+T7+V7</f>
        <v>120</v>
      </c>
    </row>
    <row r="8" spans="2:24" x14ac:dyDescent="0.25">
      <c r="B8" s="5">
        <v>11010349</v>
      </c>
      <c r="C8" s="7">
        <v>4</v>
      </c>
      <c r="D8" s="7">
        <v>48</v>
      </c>
      <c r="E8" s="7">
        <v>6</v>
      </c>
      <c r="F8" s="7">
        <v>160</v>
      </c>
      <c r="G8" s="7">
        <v>8</v>
      </c>
      <c r="H8" s="7">
        <v>91</v>
      </c>
      <c r="I8" s="7">
        <v>8</v>
      </c>
      <c r="J8" s="7">
        <v>84</v>
      </c>
      <c r="K8" s="7">
        <v>12</v>
      </c>
      <c r="L8" s="7">
        <v>123</v>
      </c>
      <c r="M8" s="7">
        <v>5</v>
      </c>
      <c r="N8" s="7">
        <v>45</v>
      </c>
      <c r="O8" s="7">
        <v>9</v>
      </c>
      <c r="P8" s="7">
        <v>87</v>
      </c>
      <c r="Q8" s="7">
        <v>9</v>
      </c>
      <c r="R8" s="7">
        <v>84</v>
      </c>
      <c r="S8" s="7">
        <v>7</v>
      </c>
      <c r="T8" s="7">
        <v>73</v>
      </c>
      <c r="U8" s="7">
        <v>7</v>
      </c>
      <c r="V8" s="7">
        <v>64</v>
      </c>
      <c r="W8">
        <f t="shared" ref="W8:W26" si="0">C8+E8+G8+I8+K8+M8+O8+Q8+S8+U8</f>
        <v>75</v>
      </c>
      <c r="X8">
        <f t="shared" ref="X8:X26" si="1">D8+F8+H8+J8+L8+N8+P8+R8+T8+V8</f>
        <v>859</v>
      </c>
    </row>
    <row r="9" spans="2:24" x14ac:dyDescent="0.25">
      <c r="B9" s="5">
        <v>11010350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>
        <f t="shared" si="0"/>
        <v>0</v>
      </c>
      <c r="X9">
        <f t="shared" si="1"/>
        <v>0</v>
      </c>
    </row>
    <row r="10" spans="2:24" x14ac:dyDescent="0.25">
      <c r="B10" s="5">
        <v>11010351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>
        <f t="shared" si="0"/>
        <v>0</v>
      </c>
      <c r="X10">
        <f t="shared" si="1"/>
        <v>0</v>
      </c>
    </row>
    <row r="11" spans="2:24" x14ac:dyDescent="0.25">
      <c r="B11" s="5">
        <v>11010352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>
        <f t="shared" si="0"/>
        <v>0</v>
      </c>
      <c r="X11">
        <f t="shared" si="1"/>
        <v>0</v>
      </c>
    </row>
    <row r="12" spans="2:24" x14ac:dyDescent="0.25">
      <c r="B12" s="5">
        <v>11010353</v>
      </c>
      <c r="C12" s="7"/>
      <c r="D12" s="7"/>
      <c r="E12" s="7"/>
      <c r="F12" s="7"/>
      <c r="G12" s="7"/>
      <c r="H12" s="7"/>
      <c r="I12" s="7">
        <v>1</v>
      </c>
      <c r="J12" s="7">
        <v>10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>
        <f t="shared" si="0"/>
        <v>1</v>
      </c>
      <c r="X12">
        <f t="shared" si="1"/>
        <v>10</v>
      </c>
    </row>
    <row r="13" spans="2:24" x14ac:dyDescent="0.25">
      <c r="B13" s="5">
        <v>11010354</v>
      </c>
      <c r="C13" s="7">
        <v>1</v>
      </c>
      <c r="D13" s="7">
        <v>15</v>
      </c>
      <c r="E13" s="7"/>
      <c r="F13" s="7"/>
      <c r="G13" s="7"/>
      <c r="H13" s="7"/>
      <c r="I13" s="7"/>
      <c r="J13" s="7"/>
      <c r="K13" s="7">
        <v>1</v>
      </c>
      <c r="L13" s="7">
        <v>11</v>
      </c>
      <c r="M13" s="7"/>
      <c r="N13" s="7"/>
      <c r="O13" s="7">
        <v>1</v>
      </c>
      <c r="P13" s="7">
        <v>11</v>
      </c>
      <c r="Q13" s="7">
        <v>3</v>
      </c>
      <c r="R13" s="7">
        <v>25</v>
      </c>
      <c r="S13" s="7">
        <v>1</v>
      </c>
      <c r="T13" s="7">
        <v>3</v>
      </c>
      <c r="U13" s="7"/>
      <c r="V13" s="7"/>
      <c r="W13">
        <f t="shared" si="0"/>
        <v>7</v>
      </c>
      <c r="X13">
        <f t="shared" si="1"/>
        <v>65</v>
      </c>
    </row>
    <row r="14" spans="2:24" x14ac:dyDescent="0.25">
      <c r="B14" s="5">
        <v>11010355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>
        <f t="shared" si="0"/>
        <v>0</v>
      </c>
      <c r="X14">
        <f t="shared" si="1"/>
        <v>0</v>
      </c>
    </row>
    <row r="15" spans="2:24" x14ac:dyDescent="0.25">
      <c r="B15" s="5">
        <v>11010356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>
        <f t="shared" si="0"/>
        <v>0</v>
      </c>
      <c r="X15">
        <f t="shared" si="1"/>
        <v>0</v>
      </c>
    </row>
    <row r="16" spans="2:24" x14ac:dyDescent="0.25">
      <c r="B16" s="5">
        <v>11010357</v>
      </c>
      <c r="C16" s="7">
        <v>7</v>
      </c>
      <c r="D16" s="7">
        <v>217</v>
      </c>
      <c r="E16" s="7">
        <v>9</v>
      </c>
      <c r="F16" s="7">
        <v>259</v>
      </c>
      <c r="G16" s="7">
        <v>9</v>
      </c>
      <c r="H16" s="7">
        <v>232</v>
      </c>
      <c r="I16" s="7">
        <v>11</v>
      </c>
      <c r="J16" s="7">
        <v>231</v>
      </c>
      <c r="K16" s="7">
        <v>8</v>
      </c>
      <c r="L16" s="7">
        <v>189</v>
      </c>
      <c r="M16" s="7">
        <v>8</v>
      </c>
      <c r="N16" s="7">
        <v>208</v>
      </c>
      <c r="O16" s="7">
        <v>10</v>
      </c>
      <c r="P16" s="7">
        <v>182</v>
      </c>
      <c r="Q16" s="7">
        <v>8</v>
      </c>
      <c r="R16" s="7">
        <v>218</v>
      </c>
      <c r="S16" s="7">
        <v>8</v>
      </c>
      <c r="T16" s="7">
        <v>220</v>
      </c>
      <c r="U16" s="7">
        <v>9</v>
      </c>
      <c r="V16" s="7">
        <v>244</v>
      </c>
      <c r="W16">
        <f t="shared" si="0"/>
        <v>87</v>
      </c>
      <c r="X16">
        <f t="shared" si="1"/>
        <v>2200</v>
      </c>
    </row>
    <row r="17" spans="2:24" x14ac:dyDescent="0.25">
      <c r="B17" s="5">
        <v>11010359</v>
      </c>
      <c r="C17" s="7">
        <v>72</v>
      </c>
      <c r="D17" s="7">
        <v>1848</v>
      </c>
      <c r="E17" s="7">
        <v>59</v>
      </c>
      <c r="F17" s="7">
        <v>1519</v>
      </c>
      <c r="G17" s="7">
        <v>59</v>
      </c>
      <c r="H17" s="7">
        <v>1518</v>
      </c>
      <c r="I17" s="7">
        <v>63</v>
      </c>
      <c r="J17" s="7">
        <v>1706</v>
      </c>
      <c r="K17" s="7">
        <v>67</v>
      </c>
      <c r="L17" s="7">
        <v>1502</v>
      </c>
      <c r="M17" s="7">
        <v>67</v>
      </c>
      <c r="N17" s="7">
        <v>1821</v>
      </c>
      <c r="O17" s="7">
        <v>67</v>
      </c>
      <c r="P17" s="7">
        <v>1665</v>
      </c>
      <c r="Q17" s="7">
        <v>64</v>
      </c>
      <c r="R17" s="7">
        <v>1755</v>
      </c>
      <c r="S17" s="7">
        <v>68</v>
      </c>
      <c r="T17" s="7">
        <v>1823</v>
      </c>
      <c r="U17" s="7">
        <v>67</v>
      </c>
      <c r="V17" s="7">
        <v>1899</v>
      </c>
      <c r="W17">
        <f t="shared" si="0"/>
        <v>653</v>
      </c>
      <c r="X17">
        <f t="shared" si="1"/>
        <v>17056</v>
      </c>
    </row>
    <row r="18" spans="2:24" x14ac:dyDescent="0.25">
      <c r="B18" s="5">
        <v>11010360</v>
      </c>
      <c r="C18" s="7">
        <v>1</v>
      </c>
      <c r="D18" s="7">
        <v>31</v>
      </c>
      <c r="E18" s="7">
        <v>1</v>
      </c>
      <c r="F18" s="7">
        <v>14</v>
      </c>
      <c r="G18" s="7">
        <v>1</v>
      </c>
      <c r="H18" s="7">
        <v>29</v>
      </c>
      <c r="I18" s="7">
        <v>1</v>
      </c>
      <c r="J18" s="7">
        <v>31</v>
      </c>
      <c r="K18" s="7">
        <v>1</v>
      </c>
      <c r="L18" s="7">
        <v>30</v>
      </c>
      <c r="M18" s="7">
        <v>1</v>
      </c>
      <c r="N18" s="7">
        <v>31</v>
      </c>
      <c r="O18" s="7">
        <v>1</v>
      </c>
      <c r="P18" s="7">
        <v>30</v>
      </c>
      <c r="Q18" s="7">
        <v>1</v>
      </c>
      <c r="R18" s="7">
        <v>31</v>
      </c>
      <c r="S18" s="7">
        <v>1</v>
      </c>
      <c r="T18" s="7">
        <v>31</v>
      </c>
      <c r="U18" s="7">
        <v>1</v>
      </c>
      <c r="V18" s="7">
        <v>30</v>
      </c>
      <c r="W18">
        <f t="shared" si="0"/>
        <v>10</v>
      </c>
      <c r="X18">
        <f t="shared" si="1"/>
        <v>288</v>
      </c>
    </row>
    <row r="19" spans="2:24" x14ac:dyDescent="0.25">
      <c r="B19" s="5">
        <v>11010361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>
        <f t="shared" si="0"/>
        <v>0</v>
      </c>
      <c r="X19">
        <f t="shared" si="1"/>
        <v>0</v>
      </c>
    </row>
    <row r="20" spans="2:24" x14ac:dyDescent="0.25">
      <c r="B20" s="5">
        <v>11010362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>
        <f t="shared" si="0"/>
        <v>0</v>
      </c>
      <c r="X20">
        <f t="shared" si="1"/>
        <v>0</v>
      </c>
    </row>
    <row r="21" spans="2:24" x14ac:dyDescent="0.25">
      <c r="B21" s="5">
        <v>11010363</v>
      </c>
      <c r="C21" s="7"/>
      <c r="D21" s="7"/>
      <c r="E21" s="7"/>
      <c r="F21" s="7"/>
      <c r="G21" s="7"/>
      <c r="H21" s="7"/>
      <c r="I21" s="7">
        <v>1</v>
      </c>
      <c r="J21" s="7">
        <v>10</v>
      </c>
      <c r="K21" s="7">
        <v>1</v>
      </c>
      <c r="L21" s="7">
        <v>11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>
        <f t="shared" si="0"/>
        <v>2</v>
      </c>
      <c r="X21">
        <f t="shared" si="1"/>
        <v>21</v>
      </c>
    </row>
    <row r="22" spans="2:24" x14ac:dyDescent="0.25">
      <c r="B22" s="5">
        <v>11010364</v>
      </c>
      <c r="C22" s="7">
        <v>20</v>
      </c>
      <c r="D22" s="7">
        <v>577</v>
      </c>
      <c r="E22" s="7">
        <v>19</v>
      </c>
      <c r="F22" s="7">
        <v>520</v>
      </c>
      <c r="G22" s="7">
        <v>17</v>
      </c>
      <c r="H22" s="7">
        <v>493</v>
      </c>
      <c r="I22" s="7">
        <v>17</v>
      </c>
      <c r="J22" s="7">
        <v>505</v>
      </c>
      <c r="K22" s="7">
        <v>16</v>
      </c>
      <c r="L22" s="7">
        <v>445</v>
      </c>
      <c r="M22" s="7">
        <v>16</v>
      </c>
      <c r="N22" s="7">
        <v>496</v>
      </c>
      <c r="O22" s="7">
        <v>18</v>
      </c>
      <c r="P22" s="7">
        <v>505</v>
      </c>
      <c r="Q22" s="7">
        <v>26</v>
      </c>
      <c r="R22" s="7">
        <v>619</v>
      </c>
      <c r="S22" s="7">
        <v>22</v>
      </c>
      <c r="T22" s="7">
        <v>613</v>
      </c>
      <c r="U22" s="7">
        <v>19</v>
      </c>
      <c r="V22" s="7">
        <v>544</v>
      </c>
      <c r="W22">
        <f t="shared" si="0"/>
        <v>190</v>
      </c>
      <c r="X22">
        <f t="shared" si="1"/>
        <v>5317</v>
      </c>
    </row>
    <row r="23" spans="2:24" x14ac:dyDescent="0.25">
      <c r="B23" s="5">
        <v>11010365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>
        <f t="shared" si="0"/>
        <v>0</v>
      </c>
      <c r="X23">
        <f t="shared" si="1"/>
        <v>0</v>
      </c>
    </row>
    <row r="24" spans="2:24" x14ac:dyDescent="0.25">
      <c r="B24" s="5">
        <v>11010366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>
        <f t="shared" si="0"/>
        <v>0</v>
      </c>
      <c r="X24">
        <f t="shared" si="1"/>
        <v>0</v>
      </c>
    </row>
    <row r="25" spans="2:24" x14ac:dyDescent="0.25">
      <c r="B25" s="6">
        <v>16010382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>
        <f t="shared" si="0"/>
        <v>0</v>
      </c>
      <c r="X25">
        <f t="shared" si="1"/>
        <v>0</v>
      </c>
    </row>
    <row r="26" spans="2:24" x14ac:dyDescent="0.25">
      <c r="B26" s="6">
        <v>16010383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>
        <f t="shared" si="0"/>
        <v>0</v>
      </c>
      <c r="X26">
        <f t="shared" si="1"/>
        <v>0</v>
      </c>
    </row>
    <row r="27" spans="2:24" s="33" customFormat="1" x14ac:dyDescent="0.25">
      <c r="B27" s="32" t="s">
        <v>17</v>
      </c>
      <c r="C27" s="42">
        <f>SUM(C7:C26)</f>
        <v>106</v>
      </c>
      <c r="D27" s="42">
        <f>SUM(D7:D26)</f>
        <v>2738</v>
      </c>
      <c r="E27" s="42">
        <f>SUM(E7:E26)</f>
        <v>96</v>
      </c>
      <c r="F27" s="42">
        <f>SUM(F7:F26)</f>
        <v>2517</v>
      </c>
      <c r="G27" s="42">
        <f>SUM(G8:G26)</f>
        <v>94</v>
      </c>
      <c r="H27" s="42">
        <f t="shared" ref="H27:V27" si="2">SUM(H7:H26)</f>
        <v>2363</v>
      </c>
      <c r="I27" s="42">
        <f t="shared" si="2"/>
        <v>105</v>
      </c>
      <c r="J27" s="42">
        <f t="shared" si="2"/>
        <v>2609</v>
      </c>
      <c r="K27" s="42">
        <f t="shared" si="2"/>
        <v>106</v>
      </c>
      <c r="L27" s="42">
        <f t="shared" si="2"/>
        <v>2311</v>
      </c>
      <c r="M27" s="42">
        <f t="shared" si="2"/>
        <v>98</v>
      </c>
      <c r="N27" s="42">
        <f t="shared" si="2"/>
        <v>2611</v>
      </c>
      <c r="O27" s="42">
        <f t="shared" si="2"/>
        <v>107</v>
      </c>
      <c r="P27" s="42">
        <f t="shared" si="2"/>
        <v>2488</v>
      </c>
      <c r="Q27" s="42">
        <f t="shared" si="2"/>
        <v>112</v>
      </c>
      <c r="R27" s="42">
        <f t="shared" si="2"/>
        <v>2734</v>
      </c>
      <c r="S27" s="42">
        <f t="shared" si="2"/>
        <v>108</v>
      </c>
      <c r="T27" s="42">
        <f t="shared" si="2"/>
        <v>2774</v>
      </c>
      <c r="U27" s="42">
        <f t="shared" si="2"/>
        <v>104</v>
      </c>
      <c r="V27" s="42">
        <f t="shared" si="2"/>
        <v>2791</v>
      </c>
    </row>
    <row r="29" spans="2:24" x14ac:dyDescent="0.25">
      <c r="C29">
        <f>C27</f>
        <v>106</v>
      </c>
      <c r="E29">
        <f t="shared" ref="D29:V29" si="3">E27</f>
        <v>96</v>
      </c>
      <c r="G29">
        <f t="shared" si="3"/>
        <v>94</v>
      </c>
      <c r="I29">
        <f t="shared" si="3"/>
        <v>105</v>
      </c>
      <c r="K29">
        <f t="shared" si="3"/>
        <v>106</v>
      </c>
      <c r="M29">
        <f t="shared" si="3"/>
        <v>98</v>
      </c>
      <c r="O29">
        <f t="shared" si="3"/>
        <v>107</v>
      </c>
      <c r="Q29">
        <f t="shared" si="3"/>
        <v>112</v>
      </c>
      <c r="S29">
        <f t="shared" si="3"/>
        <v>108</v>
      </c>
      <c r="U29">
        <f t="shared" si="3"/>
        <v>104</v>
      </c>
      <c r="W29">
        <v>104</v>
      </c>
    </row>
    <row r="31" spans="2:24" x14ac:dyDescent="0.25">
      <c r="D31">
        <f>D27</f>
        <v>2738</v>
      </c>
      <c r="F31">
        <f t="shared" ref="E31:V31" si="4">F27</f>
        <v>2517</v>
      </c>
      <c r="H31">
        <f t="shared" si="4"/>
        <v>2363</v>
      </c>
      <c r="J31">
        <f t="shared" si="4"/>
        <v>2609</v>
      </c>
      <c r="L31">
        <f t="shared" si="4"/>
        <v>2311</v>
      </c>
      <c r="N31">
        <f t="shared" si="4"/>
        <v>2611</v>
      </c>
      <c r="P31">
        <f t="shared" si="4"/>
        <v>2488</v>
      </c>
      <c r="R31">
        <f t="shared" si="4"/>
        <v>2734</v>
      </c>
      <c r="T31">
        <f t="shared" si="4"/>
        <v>2774</v>
      </c>
      <c r="V31">
        <f t="shared" si="4"/>
        <v>2791</v>
      </c>
      <c r="X31">
        <v>2594</v>
      </c>
    </row>
    <row r="35" spans="2:12" x14ac:dyDescent="0.25">
      <c r="C35" s="49">
        <v>42339</v>
      </c>
      <c r="D35" s="49">
        <v>42370</v>
      </c>
      <c r="E35" s="49">
        <v>42401</v>
      </c>
      <c r="F35" s="49">
        <v>42430</v>
      </c>
      <c r="G35" s="49">
        <v>42461</v>
      </c>
      <c r="H35" s="49">
        <v>42491</v>
      </c>
      <c r="I35" s="49">
        <v>42522</v>
      </c>
      <c r="J35" s="49">
        <v>42552</v>
      </c>
      <c r="K35" s="49">
        <v>42583</v>
      </c>
      <c r="L35" s="49">
        <v>42614</v>
      </c>
    </row>
    <row r="36" spans="2:12" ht="45" x14ac:dyDescent="0.25">
      <c r="B36" s="1" t="s">
        <v>3</v>
      </c>
      <c r="C36">
        <f>C29</f>
        <v>106</v>
      </c>
      <c r="D36">
        <f>E29</f>
        <v>96</v>
      </c>
      <c r="E36">
        <f>G29</f>
        <v>94</v>
      </c>
      <c r="F36">
        <f>I29</f>
        <v>105</v>
      </c>
      <c r="G36">
        <f>K29</f>
        <v>106</v>
      </c>
      <c r="H36">
        <f>M29</f>
        <v>98</v>
      </c>
      <c r="I36">
        <f>O29</f>
        <v>107</v>
      </c>
      <c r="J36">
        <f>Q29</f>
        <v>112</v>
      </c>
      <c r="K36">
        <f>S29</f>
        <v>108</v>
      </c>
      <c r="L36">
        <f>U29</f>
        <v>104</v>
      </c>
    </row>
    <row r="37" spans="2:12" x14ac:dyDescent="0.25">
      <c r="C37">
        <v>2738</v>
      </c>
      <c r="D37">
        <v>2517</v>
      </c>
      <c r="E37">
        <v>2363</v>
      </c>
      <c r="F37">
        <v>2609</v>
      </c>
      <c r="G37">
        <v>2311</v>
      </c>
      <c r="H37">
        <v>2611</v>
      </c>
      <c r="I37">
        <v>2488</v>
      </c>
      <c r="J37">
        <v>2734</v>
      </c>
      <c r="K37">
        <v>2774</v>
      </c>
      <c r="L37">
        <v>2791</v>
      </c>
    </row>
    <row r="39" spans="2:12" x14ac:dyDescent="0.25">
      <c r="C39" s="49">
        <v>42339</v>
      </c>
      <c r="D39" s="49">
        <v>42370</v>
      </c>
      <c r="E39" s="49">
        <v>42401</v>
      </c>
      <c r="F39" s="49">
        <v>42430</v>
      </c>
      <c r="G39" s="49">
        <v>42461</v>
      </c>
      <c r="H39" s="49">
        <v>42491</v>
      </c>
      <c r="I39" s="49">
        <v>42522</v>
      </c>
      <c r="J39" s="49">
        <v>42552</v>
      </c>
      <c r="K39" s="49">
        <v>42583</v>
      </c>
      <c r="L39" s="49">
        <v>42614</v>
      </c>
    </row>
    <row r="40" spans="2:12" ht="45" x14ac:dyDescent="0.25">
      <c r="B40" s="1" t="s">
        <v>3</v>
      </c>
      <c r="C40">
        <f>D31</f>
        <v>2738</v>
      </c>
      <c r="D40">
        <f>F31</f>
        <v>2517</v>
      </c>
      <c r="E40">
        <f>H31</f>
        <v>2363</v>
      </c>
      <c r="F40">
        <f>J31</f>
        <v>2609</v>
      </c>
      <c r="G40">
        <f>L31</f>
        <v>2311</v>
      </c>
      <c r="H40">
        <f>N31</f>
        <v>2611</v>
      </c>
      <c r="I40">
        <f>P31</f>
        <v>2488</v>
      </c>
      <c r="J40">
        <f>R31</f>
        <v>2734</v>
      </c>
      <c r="K40">
        <f>T31</f>
        <v>2774</v>
      </c>
      <c r="L40">
        <f>V31</f>
        <v>2791</v>
      </c>
    </row>
  </sheetData>
  <mergeCells count="10">
    <mergeCell ref="O5:P5"/>
    <mergeCell ref="Q5:R5"/>
    <mergeCell ref="S5:T5"/>
    <mergeCell ref="U5:V5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paperSize="9" orientation="portrait" horizontalDpi="4294967294" r:id="rId1"/>
  <ignoredErrors>
    <ignoredError sqref="G27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34"/>
  <sheetViews>
    <sheetView topLeftCell="N4" workbookViewId="0">
      <selection activeCell="W7" sqref="W7:W26"/>
    </sheetView>
  </sheetViews>
  <sheetFormatPr defaultRowHeight="15" x14ac:dyDescent="0.25"/>
  <cols>
    <col min="1" max="1" width="4.140625" customWidth="1"/>
    <col min="2" max="2" width="21.85546875" customWidth="1"/>
    <col min="3" max="3" width="9" customWidth="1"/>
    <col min="4" max="4" width="9.28515625" customWidth="1"/>
    <col min="5" max="5" width="8.7109375" customWidth="1"/>
    <col min="6" max="6" width="9.140625" customWidth="1"/>
    <col min="7" max="7" width="8.85546875" customWidth="1"/>
    <col min="8" max="8" width="9.5703125" customWidth="1"/>
    <col min="9" max="9" width="8.85546875" customWidth="1"/>
    <col min="10" max="10" width="9.42578125" customWidth="1"/>
    <col min="11" max="11" width="8.7109375" customWidth="1"/>
    <col min="12" max="12" width="9.7109375" customWidth="1"/>
    <col min="13" max="13" width="8.85546875" customWidth="1"/>
    <col min="14" max="14" width="9.42578125" customWidth="1"/>
    <col min="15" max="15" width="8.5703125" customWidth="1"/>
    <col min="17" max="17" width="8.7109375" customWidth="1"/>
    <col min="19" max="19" width="8.85546875" customWidth="1"/>
    <col min="21" max="21" width="8.5703125" customWidth="1"/>
  </cols>
  <sheetData>
    <row r="2" spans="2:24" ht="23.25" customHeight="1" x14ac:dyDescent="0.25"/>
    <row r="3" spans="2:24" ht="30" customHeight="1" x14ac:dyDescent="0.25"/>
    <row r="4" spans="2:24" ht="68.25" customHeight="1" x14ac:dyDescent="0.25">
      <c r="B4" s="9" t="s">
        <v>4</v>
      </c>
    </row>
    <row r="5" spans="2:24" x14ac:dyDescent="0.25">
      <c r="C5" s="45">
        <v>42339</v>
      </c>
      <c r="D5" s="46"/>
      <c r="E5" s="45">
        <v>42370</v>
      </c>
      <c r="F5" s="46"/>
      <c r="G5" s="45">
        <v>42401</v>
      </c>
      <c r="H5" s="46"/>
      <c r="I5" s="45">
        <v>42430</v>
      </c>
      <c r="J5" s="46"/>
      <c r="K5" s="45">
        <v>42461</v>
      </c>
      <c r="L5" s="46"/>
      <c r="M5" s="45">
        <v>42491</v>
      </c>
      <c r="N5" s="46"/>
      <c r="O5" s="45">
        <v>42522</v>
      </c>
      <c r="P5" s="46"/>
      <c r="Q5" s="45">
        <v>42552</v>
      </c>
      <c r="R5" s="46"/>
      <c r="S5" s="45">
        <v>42583</v>
      </c>
      <c r="T5" s="46"/>
      <c r="U5" s="45">
        <v>42614</v>
      </c>
      <c r="V5" s="46"/>
    </row>
    <row r="6" spans="2:24" x14ac:dyDescent="0.25">
      <c r="C6" s="34" t="s">
        <v>11</v>
      </c>
      <c r="D6" s="35" t="s">
        <v>12</v>
      </c>
      <c r="E6" s="34" t="s">
        <v>11</v>
      </c>
      <c r="F6" s="35" t="s">
        <v>12</v>
      </c>
      <c r="G6" s="34" t="s">
        <v>11</v>
      </c>
      <c r="H6" s="35" t="s">
        <v>12</v>
      </c>
      <c r="I6" s="34" t="s">
        <v>11</v>
      </c>
      <c r="J6" s="35" t="s">
        <v>12</v>
      </c>
      <c r="K6" s="34" t="s">
        <v>11</v>
      </c>
      <c r="L6" s="35" t="s">
        <v>12</v>
      </c>
      <c r="M6" s="34" t="s">
        <v>11</v>
      </c>
      <c r="N6" s="35" t="s">
        <v>12</v>
      </c>
      <c r="O6" s="34" t="s">
        <v>11</v>
      </c>
      <c r="P6" s="35" t="s">
        <v>12</v>
      </c>
      <c r="Q6" s="34" t="s">
        <v>11</v>
      </c>
      <c r="R6" s="35" t="s">
        <v>12</v>
      </c>
      <c r="S6" s="34" t="s">
        <v>11</v>
      </c>
      <c r="T6" s="35" t="s">
        <v>12</v>
      </c>
      <c r="U6" s="34" t="s">
        <v>11</v>
      </c>
      <c r="V6" s="35" t="s">
        <v>12</v>
      </c>
    </row>
    <row r="7" spans="2:24" x14ac:dyDescent="0.25">
      <c r="B7" s="12">
        <v>11010347</v>
      </c>
      <c r="C7" s="7">
        <v>7</v>
      </c>
      <c r="D7" s="7">
        <v>146</v>
      </c>
      <c r="E7" s="7">
        <v>5</v>
      </c>
      <c r="F7" s="7">
        <v>114</v>
      </c>
      <c r="G7" s="7">
        <v>11</v>
      </c>
      <c r="H7" s="7">
        <v>242</v>
      </c>
      <c r="I7" s="7">
        <v>11</v>
      </c>
      <c r="J7" s="7">
        <v>229</v>
      </c>
      <c r="K7" s="7">
        <v>9</v>
      </c>
      <c r="L7" s="7">
        <v>143</v>
      </c>
      <c r="M7" s="7">
        <v>14</v>
      </c>
      <c r="N7" s="7">
        <v>284</v>
      </c>
      <c r="O7" s="7">
        <v>11</v>
      </c>
      <c r="P7" s="7">
        <v>230</v>
      </c>
      <c r="Q7" s="7">
        <v>6</v>
      </c>
      <c r="R7" s="7">
        <v>139</v>
      </c>
      <c r="S7" s="7">
        <v>7</v>
      </c>
      <c r="T7" s="7">
        <v>127</v>
      </c>
      <c r="U7" s="7">
        <v>10</v>
      </c>
      <c r="V7" s="7">
        <v>194</v>
      </c>
      <c r="W7">
        <f>C7+E7+G7+I7+K7+M7+O7+Q7+S7+U7</f>
        <v>91</v>
      </c>
      <c r="X7">
        <f>D7+F7+H7+J7+L7+N7+P7+R7+T7+V7</f>
        <v>1848</v>
      </c>
    </row>
    <row r="8" spans="2:24" x14ac:dyDescent="0.25">
      <c r="B8" s="5">
        <v>11010349</v>
      </c>
      <c r="C8" s="7">
        <v>40</v>
      </c>
      <c r="D8" s="7">
        <v>831</v>
      </c>
      <c r="E8" s="7">
        <v>41</v>
      </c>
      <c r="F8" s="7">
        <v>884</v>
      </c>
      <c r="G8" s="7">
        <v>47</v>
      </c>
      <c r="H8" s="7">
        <v>1021</v>
      </c>
      <c r="I8" s="7">
        <v>43</v>
      </c>
      <c r="J8" s="7">
        <v>944</v>
      </c>
      <c r="K8" s="7">
        <v>40</v>
      </c>
      <c r="L8" s="7">
        <v>941</v>
      </c>
      <c r="M8" s="7">
        <v>49</v>
      </c>
      <c r="N8" s="7">
        <v>1061</v>
      </c>
      <c r="O8" s="7">
        <v>51</v>
      </c>
      <c r="P8" s="7">
        <v>1152</v>
      </c>
      <c r="Q8" s="7">
        <v>41</v>
      </c>
      <c r="R8" s="7">
        <v>921</v>
      </c>
      <c r="S8" s="7">
        <v>49</v>
      </c>
      <c r="T8" s="7">
        <v>1129</v>
      </c>
      <c r="U8" s="7">
        <v>41</v>
      </c>
      <c r="V8" s="7">
        <v>947</v>
      </c>
      <c r="W8">
        <f t="shared" ref="W8:X26" si="0">C8+E8+G8+I8+K8+M8+O8+Q8+S8+U8</f>
        <v>442</v>
      </c>
      <c r="X8">
        <f t="shared" si="0"/>
        <v>9831</v>
      </c>
    </row>
    <row r="9" spans="2:24" x14ac:dyDescent="0.25">
      <c r="B9" s="5">
        <v>11010350</v>
      </c>
      <c r="C9" s="7"/>
      <c r="D9" s="7"/>
      <c r="E9" s="7">
        <v>2</v>
      </c>
      <c r="F9" s="7">
        <v>55</v>
      </c>
      <c r="G9" s="7">
        <v>1</v>
      </c>
      <c r="H9" s="7">
        <v>14</v>
      </c>
      <c r="I9" s="7"/>
      <c r="J9" s="7"/>
      <c r="K9" s="7">
        <v>3</v>
      </c>
      <c r="L9" s="7">
        <v>70</v>
      </c>
      <c r="M9" s="7"/>
      <c r="N9" s="7"/>
      <c r="O9" s="7">
        <v>2</v>
      </c>
      <c r="P9" s="7">
        <v>21</v>
      </c>
      <c r="Q9" s="7">
        <v>7</v>
      </c>
      <c r="R9" s="7">
        <v>156</v>
      </c>
      <c r="S9" s="7">
        <v>1</v>
      </c>
      <c r="T9" s="7">
        <v>26</v>
      </c>
      <c r="U9" s="7">
        <v>4</v>
      </c>
      <c r="V9" s="7">
        <v>88</v>
      </c>
      <c r="W9">
        <f t="shared" si="0"/>
        <v>20</v>
      </c>
      <c r="X9">
        <f t="shared" si="0"/>
        <v>430</v>
      </c>
    </row>
    <row r="10" spans="2:24" x14ac:dyDescent="0.25">
      <c r="B10" s="5">
        <v>11010351</v>
      </c>
      <c r="C10" s="7"/>
      <c r="D10" s="7"/>
      <c r="E10" s="7"/>
      <c r="F10" s="7"/>
      <c r="G10" s="7"/>
      <c r="H10" s="7"/>
      <c r="I10" s="7">
        <v>1</v>
      </c>
      <c r="J10" s="7">
        <v>21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>
        <f t="shared" si="0"/>
        <v>1</v>
      </c>
      <c r="X10">
        <f t="shared" si="0"/>
        <v>21</v>
      </c>
    </row>
    <row r="11" spans="2:24" x14ac:dyDescent="0.25">
      <c r="B11" s="5">
        <v>11010352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>
        <f t="shared" si="0"/>
        <v>0</v>
      </c>
      <c r="X11">
        <f t="shared" si="0"/>
        <v>0</v>
      </c>
    </row>
    <row r="12" spans="2:24" x14ac:dyDescent="0.25">
      <c r="B12" s="5">
        <v>11010353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>
        <v>1</v>
      </c>
      <c r="V12" s="7">
        <v>12</v>
      </c>
      <c r="W12">
        <f t="shared" si="0"/>
        <v>1</v>
      </c>
      <c r="X12">
        <f t="shared" si="0"/>
        <v>12</v>
      </c>
    </row>
    <row r="13" spans="2:24" x14ac:dyDescent="0.25">
      <c r="B13" s="5">
        <v>11010354</v>
      </c>
      <c r="C13" s="7">
        <v>2</v>
      </c>
      <c r="D13" s="7">
        <v>48</v>
      </c>
      <c r="E13" s="7">
        <v>4</v>
      </c>
      <c r="F13" s="7">
        <v>68</v>
      </c>
      <c r="G13" s="7">
        <v>5</v>
      </c>
      <c r="H13" s="7">
        <v>96</v>
      </c>
      <c r="I13" s="7">
        <v>4</v>
      </c>
      <c r="J13" s="7">
        <v>74</v>
      </c>
      <c r="K13" s="7">
        <v>3</v>
      </c>
      <c r="L13" s="7">
        <v>72</v>
      </c>
      <c r="M13" s="7">
        <v>4</v>
      </c>
      <c r="N13" s="7">
        <v>82</v>
      </c>
      <c r="O13" s="7">
        <v>2</v>
      </c>
      <c r="P13" s="7">
        <v>50</v>
      </c>
      <c r="Q13" s="7">
        <v>5</v>
      </c>
      <c r="R13" s="7">
        <v>115</v>
      </c>
      <c r="S13" s="7">
        <v>3</v>
      </c>
      <c r="T13" s="7">
        <v>68</v>
      </c>
      <c r="U13" s="7">
        <v>5</v>
      </c>
      <c r="V13" s="7">
        <v>120</v>
      </c>
      <c r="W13">
        <f t="shared" si="0"/>
        <v>37</v>
      </c>
      <c r="X13">
        <f t="shared" si="0"/>
        <v>793</v>
      </c>
    </row>
    <row r="14" spans="2:24" x14ac:dyDescent="0.25">
      <c r="B14" s="5">
        <v>11010355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>
        <f t="shared" si="0"/>
        <v>0</v>
      </c>
      <c r="X14">
        <f t="shared" si="0"/>
        <v>0</v>
      </c>
    </row>
    <row r="15" spans="2:24" x14ac:dyDescent="0.25">
      <c r="B15" s="5">
        <v>11010356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>
        <f t="shared" si="0"/>
        <v>0</v>
      </c>
      <c r="X15">
        <f t="shared" si="0"/>
        <v>0</v>
      </c>
    </row>
    <row r="16" spans="2:24" x14ac:dyDescent="0.25">
      <c r="B16" s="5">
        <v>11010357</v>
      </c>
      <c r="C16" s="7">
        <v>28</v>
      </c>
      <c r="D16" s="7">
        <v>684</v>
      </c>
      <c r="E16" s="7">
        <v>25</v>
      </c>
      <c r="F16" s="7">
        <v>653</v>
      </c>
      <c r="G16" s="7">
        <v>29</v>
      </c>
      <c r="H16" s="7">
        <v>628</v>
      </c>
      <c r="I16" s="7">
        <v>27</v>
      </c>
      <c r="J16" s="7">
        <v>687</v>
      </c>
      <c r="K16" s="7">
        <v>26</v>
      </c>
      <c r="L16" s="7">
        <v>690</v>
      </c>
      <c r="M16" s="7">
        <v>27</v>
      </c>
      <c r="N16" s="7">
        <v>666</v>
      </c>
      <c r="O16" s="7">
        <v>31</v>
      </c>
      <c r="P16" s="7">
        <v>797</v>
      </c>
      <c r="Q16" s="7">
        <v>34</v>
      </c>
      <c r="R16" s="7">
        <v>824</v>
      </c>
      <c r="S16" s="7">
        <v>30</v>
      </c>
      <c r="T16" s="7">
        <v>836</v>
      </c>
      <c r="U16" s="7">
        <v>30</v>
      </c>
      <c r="V16" s="7">
        <v>806</v>
      </c>
      <c r="W16">
        <f t="shared" si="0"/>
        <v>287</v>
      </c>
      <c r="X16">
        <f t="shared" si="0"/>
        <v>7271</v>
      </c>
    </row>
    <row r="17" spans="2:24" x14ac:dyDescent="0.25">
      <c r="B17" s="5">
        <v>11010359</v>
      </c>
      <c r="C17" s="7">
        <v>157</v>
      </c>
      <c r="D17" s="7">
        <v>3871</v>
      </c>
      <c r="E17" s="7">
        <v>148</v>
      </c>
      <c r="F17" s="7">
        <v>3873</v>
      </c>
      <c r="G17" s="7">
        <v>164</v>
      </c>
      <c r="H17" s="7">
        <v>3977</v>
      </c>
      <c r="I17" s="7">
        <v>173</v>
      </c>
      <c r="J17" s="7">
        <v>4379</v>
      </c>
      <c r="K17" s="7">
        <v>169</v>
      </c>
      <c r="L17" s="7">
        <v>3918</v>
      </c>
      <c r="M17" s="7">
        <v>159</v>
      </c>
      <c r="N17" s="7">
        <v>3927</v>
      </c>
      <c r="O17" s="7">
        <v>173</v>
      </c>
      <c r="P17" s="7">
        <v>3948</v>
      </c>
      <c r="Q17" s="7">
        <v>160</v>
      </c>
      <c r="R17" s="7">
        <v>3838</v>
      </c>
      <c r="S17" s="7">
        <v>162</v>
      </c>
      <c r="T17" s="7">
        <v>4055</v>
      </c>
      <c r="U17" s="7">
        <v>165</v>
      </c>
      <c r="V17" s="7">
        <v>4022</v>
      </c>
      <c r="W17">
        <f t="shared" si="0"/>
        <v>1630</v>
      </c>
      <c r="X17">
        <f t="shared" si="0"/>
        <v>39808</v>
      </c>
    </row>
    <row r="18" spans="2:24" x14ac:dyDescent="0.25">
      <c r="B18" s="5">
        <v>11010360</v>
      </c>
      <c r="C18" s="7">
        <v>2</v>
      </c>
      <c r="D18" s="7">
        <v>40</v>
      </c>
      <c r="E18" s="7">
        <v>3</v>
      </c>
      <c r="F18" s="7">
        <v>73</v>
      </c>
      <c r="G18" s="7">
        <v>3</v>
      </c>
      <c r="H18" s="7">
        <v>87</v>
      </c>
      <c r="I18" s="7">
        <v>3</v>
      </c>
      <c r="J18" s="7">
        <v>70</v>
      </c>
      <c r="K18" s="7">
        <v>4</v>
      </c>
      <c r="L18" s="7">
        <v>73</v>
      </c>
      <c r="M18" s="7">
        <v>3</v>
      </c>
      <c r="N18" s="7">
        <v>81</v>
      </c>
      <c r="O18" s="7">
        <v>2</v>
      </c>
      <c r="P18" s="7">
        <v>52</v>
      </c>
      <c r="Q18" s="7">
        <v>6</v>
      </c>
      <c r="R18" s="7">
        <v>59</v>
      </c>
      <c r="S18" s="7">
        <v>5</v>
      </c>
      <c r="T18" s="7">
        <v>68</v>
      </c>
      <c r="U18" s="7">
        <v>4</v>
      </c>
      <c r="V18" s="7">
        <v>40</v>
      </c>
      <c r="W18">
        <f t="shared" si="0"/>
        <v>35</v>
      </c>
      <c r="X18">
        <f t="shared" si="0"/>
        <v>643</v>
      </c>
    </row>
    <row r="19" spans="2:24" x14ac:dyDescent="0.25">
      <c r="B19" s="5">
        <v>11010361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>
        <f t="shared" si="0"/>
        <v>0</v>
      </c>
      <c r="X19">
        <f t="shared" si="0"/>
        <v>0</v>
      </c>
    </row>
    <row r="20" spans="2:24" x14ac:dyDescent="0.25">
      <c r="B20" s="5">
        <v>11010362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>
        <f t="shared" si="0"/>
        <v>0</v>
      </c>
      <c r="X20">
        <f t="shared" si="0"/>
        <v>0</v>
      </c>
    </row>
    <row r="21" spans="2:24" x14ac:dyDescent="0.25">
      <c r="B21" s="5">
        <v>11010363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>
        <f t="shared" si="0"/>
        <v>0</v>
      </c>
      <c r="X21">
        <f t="shared" si="0"/>
        <v>0</v>
      </c>
    </row>
    <row r="22" spans="2:24" x14ac:dyDescent="0.25">
      <c r="B22" s="5">
        <v>11010364</v>
      </c>
      <c r="C22" s="7">
        <v>18</v>
      </c>
      <c r="D22" s="7">
        <v>478</v>
      </c>
      <c r="E22" s="7">
        <v>16</v>
      </c>
      <c r="F22" s="7">
        <v>376</v>
      </c>
      <c r="G22" s="7">
        <v>14</v>
      </c>
      <c r="H22" s="7">
        <v>344</v>
      </c>
      <c r="I22" s="7">
        <v>14</v>
      </c>
      <c r="J22" s="7">
        <v>406</v>
      </c>
      <c r="K22" s="7">
        <v>17</v>
      </c>
      <c r="L22" s="7">
        <v>389</v>
      </c>
      <c r="M22" s="7">
        <v>15</v>
      </c>
      <c r="N22" s="7">
        <v>389</v>
      </c>
      <c r="O22" s="7">
        <v>14</v>
      </c>
      <c r="P22" s="7">
        <v>362</v>
      </c>
      <c r="Q22" s="7">
        <v>16</v>
      </c>
      <c r="R22" s="7">
        <v>420</v>
      </c>
      <c r="S22" s="7">
        <v>15</v>
      </c>
      <c r="T22" s="7">
        <v>324</v>
      </c>
      <c r="U22" s="7">
        <v>16</v>
      </c>
      <c r="V22" s="7">
        <v>380</v>
      </c>
      <c r="W22">
        <f t="shared" si="0"/>
        <v>155</v>
      </c>
      <c r="X22">
        <f t="shared" si="0"/>
        <v>3868</v>
      </c>
    </row>
    <row r="23" spans="2:24" x14ac:dyDescent="0.25">
      <c r="B23" s="5">
        <v>11010365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>
        <f t="shared" si="0"/>
        <v>0</v>
      </c>
      <c r="X23">
        <f t="shared" si="0"/>
        <v>0</v>
      </c>
    </row>
    <row r="24" spans="2:24" x14ac:dyDescent="0.25">
      <c r="B24" s="5">
        <v>11010366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>
        <f t="shared" si="0"/>
        <v>0</v>
      </c>
      <c r="X24">
        <f t="shared" si="0"/>
        <v>0</v>
      </c>
    </row>
    <row r="25" spans="2:24" x14ac:dyDescent="0.25">
      <c r="B25" s="6">
        <v>16010382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>
        <f t="shared" si="0"/>
        <v>0</v>
      </c>
      <c r="X25">
        <f t="shared" si="0"/>
        <v>0</v>
      </c>
    </row>
    <row r="26" spans="2:24" x14ac:dyDescent="0.25">
      <c r="B26" s="6">
        <v>16010383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>
        <f t="shared" si="0"/>
        <v>0</v>
      </c>
      <c r="X26">
        <f t="shared" si="0"/>
        <v>0</v>
      </c>
    </row>
    <row r="27" spans="2:24" x14ac:dyDescent="0.25">
      <c r="B27" s="32" t="s">
        <v>17</v>
      </c>
      <c r="C27" s="7">
        <f t="shared" ref="C27:V27" si="1">SUM(C7:C26)</f>
        <v>254</v>
      </c>
      <c r="D27" s="7">
        <f t="shared" si="1"/>
        <v>6098</v>
      </c>
      <c r="E27" s="7">
        <f t="shared" si="1"/>
        <v>244</v>
      </c>
      <c r="F27" s="7">
        <f t="shared" si="1"/>
        <v>6096</v>
      </c>
      <c r="G27" s="7">
        <f t="shared" si="1"/>
        <v>274</v>
      </c>
      <c r="H27" s="7">
        <f t="shared" si="1"/>
        <v>6409</v>
      </c>
      <c r="I27" s="7">
        <f t="shared" si="1"/>
        <v>276</v>
      </c>
      <c r="J27" s="7">
        <f t="shared" si="1"/>
        <v>6810</v>
      </c>
      <c r="K27" s="7">
        <f t="shared" si="1"/>
        <v>271</v>
      </c>
      <c r="L27" s="7">
        <f t="shared" si="1"/>
        <v>6296</v>
      </c>
      <c r="M27" s="7">
        <f t="shared" si="1"/>
        <v>271</v>
      </c>
      <c r="N27" s="7">
        <f t="shared" si="1"/>
        <v>6490</v>
      </c>
      <c r="O27" s="7">
        <f t="shared" si="1"/>
        <v>286</v>
      </c>
      <c r="P27" s="7">
        <f t="shared" si="1"/>
        <v>6612</v>
      </c>
      <c r="Q27" s="7">
        <f t="shared" si="1"/>
        <v>275</v>
      </c>
      <c r="R27" s="7">
        <f t="shared" si="1"/>
        <v>6472</v>
      </c>
      <c r="S27" s="7">
        <f t="shared" si="1"/>
        <v>272</v>
      </c>
      <c r="T27" s="7">
        <f t="shared" si="1"/>
        <v>6633</v>
      </c>
      <c r="U27" s="7">
        <f t="shared" si="1"/>
        <v>276</v>
      </c>
      <c r="V27" s="7">
        <f t="shared" si="1"/>
        <v>6609</v>
      </c>
    </row>
    <row r="31" spans="2:24" ht="21" customHeight="1" x14ac:dyDescent="0.25"/>
    <row r="32" spans="2:24" x14ac:dyDescent="0.25">
      <c r="C32" s="49">
        <v>42339</v>
      </c>
      <c r="D32" s="49">
        <v>42370</v>
      </c>
      <c r="E32" s="49">
        <v>42401</v>
      </c>
      <c r="F32" s="49">
        <v>42430</v>
      </c>
      <c r="G32" s="49">
        <v>42461</v>
      </c>
      <c r="H32" s="49">
        <v>42491</v>
      </c>
      <c r="I32" s="49">
        <v>42522</v>
      </c>
      <c r="J32" s="49">
        <v>42552</v>
      </c>
      <c r="K32" s="49">
        <v>42583</v>
      </c>
      <c r="L32" s="49">
        <v>42614</v>
      </c>
    </row>
    <row r="33" spans="2:12" ht="60" x14ac:dyDescent="0.25">
      <c r="B33" s="9" t="s">
        <v>4</v>
      </c>
      <c r="C33">
        <f>C27</f>
        <v>254</v>
      </c>
      <c r="D33">
        <f>E27</f>
        <v>244</v>
      </c>
      <c r="E33">
        <f>G27</f>
        <v>274</v>
      </c>
      <c r="F33">
        <f>I27</f>
        <v>276</v>
      </c>
      <c r="G33">
        <f>K27</f>
        <v>271</v>
      </c>
      <c r="H33">
        <f>M27</f>
        <v>271</v>
      </c>
      <c r="I33">
        <f>O27</f>
        <v>286</v>
      </c>
      <c r="J33">
        <f>Q27</f>
        <v>275</v>
      </c>
      <c r="K33">
        <f>S27</f>
        <v>272</v>
      </c>
      <c r="L33">
        <f>U27</f>
        <v>276</v>
      </c>
    </row>
    <row r="34" spans="2:12" ht="60" x14ac:dyDescent="0.25">
      <c r="B34" s="9" t="s">
        <v>4</v>
      </c>
      <c r="C34">
        <f>D27</f>
        <v>6098</v>
      </c>
      <c r="D34">
        <f>F27</f>
        <v>6096</v>
      </c>
      <c r="E34">
        <f>H27</f>
        <v>6409</v>
      </c>
      <c r="F34">
        <f>J27</f>
        <v>6810</v>
      </c>
      <c r="G34">
        <f>L27</f>
        <v>6296</v>
      </c>
      <c r="H34">
        <f>N27</f>
        <v>6490</v>
      </c>
      <c r="I34">
        <f>P27</f>
        <v>6612</v>
      </c>
      <c r="J34">
        <v>2734</v>
      </c>
      <c r="K34">
        <f>R27</f>
        <v>6472</v>
      </c>
      <c r="L34">
        <f>T27</f>
        <v>6633</v>
      </c>
    </row>
  </sheetData>
  <mergeCells count="10">
    <mergeCell ref="O5:P5"/>
    <mergeCell ref="Q5:R5"/>
    <mergeCell ref="S5:T5"/>
    <mergeCell ref="U5:V5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38"/>
  <sheetViews>
    <sheetView topLeftCell="D7" workbookViewId="0">
      <selection activeCell="W29" sqref="W29"/>
    </sheetView>
  </sheetViews>
  <sheetFormatPr defaultRowHeight="15" x14ac:dyDescent="0.25"/>
  <cols>
    <col min="2" max="2" width="26.5703125" customWidth="1"/>
    <col min="3" max="3" width="8.7109375" customWidth="1"/>
    <col min="4" max="4" width="7.140625" customWidth="1"/>
    <col min="5" max="6" width="9.42578125" customWidth="1"/>
    <col min="7" max="7" width="9.5703125" customWidth="1"/>
    <col min="8" max="8" width="10.85546875" customWidth="1"/>
    <col min="9" max="9" width="8" customWidth="1"/>
    <col min="10" max="10" width="9.42578125" customWidth="1"/>
    <col min="11" max="11" width="9.28515625" customWidth="1"/>
    <col min="12" max="12" width="9.85546875" customWidth="1"/>
    <col min="13" max="13" width="8.42578125" customWidth="1"/>
    <col min="14" max="14" width="9.7109375" customWidth="1"/>
    <col min="15" max="15" width="8.5703125" customWidth="1"/>
    <col min="16" max="16" width="9.140625" customWidth="1"/>
    <col min="17" max="17" width="8.28515625" customWidth="1"/>
    <col min="18" max="18" width="9.85546875" customWidth="1"/>
    <col min="19" max="19" width="8.7109375" customWidth="1"/>
    <col min="20" max="20" width="8.140625" customWidth="1"/>
  </cols>
  <sheetData>
    <row r="3" spans="2:24" x14ac:dyDescent="0.25">
      <c r="E3" t="s">
        <v>13</v>
      </c>
    </row>
    <row r="6" spans="2:24" ht="51.75" x14ac:dyDescent="0.25">
      <c r="B6" s="13" t="s">
        <v>0</v>
      </c>
      <c r="C6" s="1"/>
      <c r="D6" s="1"/>
    </row>
    <row r="7" spans="2:24" x14ac:dyDescent="0.25">
      <c r="C7" s="45">
        <v>42339</v>
      </c>
      <c r="D7" s="46"/>
      <c r="E7" s="45">
        <v>42370</v>
      </c>
      <c r="F7" s="46"/>
      <c r="G7" s="45">
        <v>42401</v>
      </c>
      <c r="H7" s="46"/>
      <c r="I7" s="45">
        <v>42430</v>
      </c>
      <c r="J7" s="47"/>
      <c r="K7" s="21">
        <v>42461</v>
      </c>
      <c r="L7" s="22"/>
      <c r="M7" s="48">
        <v>42491</v>
      </c>
      <c r="N7" s="46"/>
      <c r="O7" s="45">
        <v>42522</v>
      </c>
      <c r="P7" s="46"/>
      <c r="Q7" s="45">
        <v>42552</v>
      </c>
      <c r="R7" s="46"/>
      <c r="S7" s="45">
        <v>42583</v>
      </c>
      <c r="T7" s="46"/>
      <c r="U7" s="45">
        <v>42614</v>
      </c>
      <c r="V7" s="46"/>
    </row>
    <row r="8" spans="2:24" x14ac:dyDescent="0.25">
      <c r="C8" s="10" t="s">
        <v>11</v>
      </c>
      <c r="D8" s="11" t="s">
        <v>12</v>
      </c>
      <c r="E8" s="10" t="s">
        <v>11</v>
      </c>
      <c r="F8" s="11" t="s">
        <v>12</v>
      </c>
      <c r="G8" s="10" t="s">
        <v>11</v>
      </c>
      <c r="H8" s="11" t="s">
        <v>12</v>
      </c>
      <c r="I8" s="10" t="s">
        <v>11</v>
      </c>
      <c r="J8" s="11" t="s">
        <v>12</v>
      </c>
      <c r="K8" s="19" t="s">
        <v>11</v>
      </c>
      <c r="L8" s="20" t="s">
        <v>12</v>
      </c>
      <c r="M8" s="10" t="s">
        <v>11</v>
      </c>
      <c r="N8" s="11" t="s">
        <v>12</v>
      </c>
      <c r="O8" s="10" t="s">
        <v>11</v>
      </c>
      <c r="P8" s="11" t="s">
        <v>12</v>
      </c>
      <c r="Q8" s="10" t="s">
        <v>11</v>
      </c>
      <c r="R8" s="11" t="s">
        <v>12</v>
      </c>
      <c r="S8" s="10" t="s">
        <v>11</v>
      </c>
      <c r="T8" s="11" t="s">
        <v>12</v>
      </c>
      <c r="U8" s="10" t="s">
        <v>11</v>
      </c>
      <c r="V8" s="11" t="s">
        <v>12</v>
      </c>
    </row>
    <row r="9" spans="2:24" x14ac:dyDescent="0.25">
      <c r="B9" s="12">
        <v>11010347</v>
      </c>
      <c r="C9" s="7">
        <v>4</v>
      </c>
      <c r="D9" s="7">
        <v>59</v>
      </c>
      <c r="E9" s="7">
        <v>3</v>
      </c>
      <c r="F9" s="7">
        <v>45</v>
      </c>
      <c r="G9" s="7">
        <v>6</v>
      </c>
      <c r="H9" s="7">
        <v>58</v>
      </c>
      <c r="I9" s="7">
        <v>7</v>
      </c>
      <c r="J9" s="7">
        <v>47</v>
      </c>
      <c r="K9" s="7">
        <v>5</v>
      </c>
      <c r="L9" s="7">
        <v>26</v>
      </c>
      <c r="M9" s="7">
        <v>10</v>
      </c>
      <c r="N9" s="7">
        <v>73</v>
      </c>
      <c r="O9" s="7">
        <v>4</v>
      </c>
      <c r="P9" s="7">
        <v>19</v>
      </c>
      <c r="Q9" s="7">
        <v>3</v>
      </c>
      <c r="R9" s="7">
        <v>24</v>
      </c>
      <c r="S9" s="7">
        <v>7</v>
      </c>
      <c r="T9" s="7">
        <v>44</v>
      </c>
      <c r="U9" s="7">
        <v>12</v>
      </c>
      <c r="V9" s="7">
        <v>73</v>
      </c>
      <c r="W9">
        <f>C9+E9+G9+I9+K9+M9+O9+Q9+S9+U9</f>
        <v>61</v>
      </c>
      <c r="X9">
        <f>D9+F9+H9+J9+L9+N9+P9+R9+T9+V9</f>
        <v>468</v>
      </c>
    </row>
    <row r="10" spans="2:24" x14ac:dyDescent="0.25">
      <c r="B10" s="5">
        <v>11010349</v>
      </c>
      <c r="C10" s="7">
        <v>35</v>
      </c>
      <c r="D10" s="7">
        <v>481</v>
      </c>
      <c r="E10" s="7">
        <v>31</v>
      </c>
      <c r="F10" s="7">
        <v>459</v>
      </c>
      <c r="G10" s="7">
        <v>40</v>
      </c>
      <c r="H10" s="7">
        <v>416</v>
      </c>
      <c r="I10" s="7">
        <v>47</v>
      </c>
      <c r="J10" s="7">
        <v>334</v>
      </c>
      <c r="K10" s="7">
        <v>34</v>
      </c>
      <c r="L10" s="7">
        <v>218</v>
      </c>
      <c r="M10" s="7">
        <v>48</v>
      </c>
      <c r="N10" s="7">
        <v>324</v>
      </c>
      <c r="O10" s="7">
        <v>53</v>
      </c>
      <c r="P10" s="7">
        <v>360</v>
      </c>
      <c r="Q10" s="7">
        <v>55</v>
      </c>
      <c r="R10" s="7">
        <v>342</v>
      </c>
      <c r="S10" s="7">
        <v>73</v>
      </c>
      <c r="T10" s="7">
        <v>456</v>
      </c>
      <c r="U10" s="7">
        <v>66</v>
      </c>
      <c r="V10" s="7">
        <v>413</v>
      </c>
      <c r="W10">
        <f t="shared" ref="W10:X29" si="0">C10+E10+G10+I10+K10+M10+O10+Q10+S10+U10</f>
        <v>482</v>
      </c>
      <c r="X10">
        <f t="shared" si="0"/>
        <v>3803</v>
      </c>
    </row>
    <row r="11" spans="2:24" x14ac:dyDescent="0.25">
      <c r="B11" s="5">
        <v>11010350</v>
      </c>
      <c r="C11" s="7"/>
      <c r="D11" s="7"/>
      <c r="E11" s="7"/>
      <c r="F11" s="7"/>
      <c r="G11" s="7">
        <v>2</v>
      </c>
      <c r="H11" s="7">
        <v>13</v>
      </c>
      <c r="I11" s="7"/>
      <c r="J11" s="7"/>
      <c r="K11" s="7"/>
      <c r="L11" s="7"/>
      <c r="M11" s="7">
        <v>1</v>
      </c>
      <c r="N11" s="7">
        <v>6</v>
      </c>
      <c r="O11" s="7"/>
      <c r="P11" s="7"/>
      <c r="Q11" s="7"/>
      <c r="R11" s="7"/>
      <c r="S11" s="7"/>
      <c r="T11" s="7"/>
      <c r="U11" s="7"/>
      <c r="V11" s="7"/>
      <c r="W11">
        <f t="shared" si="0"/>
        <v>3</v>
      </c>
      <c r="X11">
        <f t="shared" si="0"/>
        <v>19</v>
      </c>
    </row>
    <row r="12" spans="2:24" x14ac:dyDescent="0.25">
      <c r="B12" s="5">
        <v>11010351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>
        <f t="shared" si="0"/>
        <v>0</v>
      </c>
      <c r="X12">
        <f t="shared" si="0"/>
        <v>0</v>
      </c>
    </row>
    <row r="13" spans="2:24" x14ac:dyDescent="0.25">
      <c r="B13" s="5">
        <v>11010352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>
        <f t="shared" si="0"/>
        <v>0</v>
      </c>
      <c r="X13">
        <f t="shared" si="0"/>
        <v>0</v>
      </c>
    </row>
    <row r="14" spans="2:24" x14ac:dyDescent="0.25">
      <c r="B14" s="5">
        <v>11010353</v>
      </c>
      <c r="C14" s="7">
        <v>1</v>
      </c>
      <c r="D14" s="7">
        <v>15</v>
      </c>
      <c r="E14" s="7"/>
      <c r="F14" s="7"/>
      <c r="G14" s="7"/>
      <c r="H14" s="7"/>
      <c r="I14" s="7"/>
      <c r="J14" s="7"/>
      <c r="K14" s="7">
        <v>1</v>
      </c>
      <c r="L14" s="7">
        <v>6</v>
      </c>
      <c r="M14" s="7"/>
      <c r="N14" s="7"/>
      <c r="O14" s="7"/>
      <c r="P14" s="7"/>
      <c r="Q14" s="7"/>
      <c r="R14" s="7"/>
      <c r="S14" s="7">
        <v>1</v>
      </c>
      <c r="T14" s="7">
        <v>7</v>
      </c>
      <c r="U14" s="7"/>
      <c r="V14" s="7"/>
      <c r="W14">
        <f t="shared" si="0"/>
        <v>3</v>
      </c>
      <c r="X14">
        <f t="shared" si="0"/>
        <v>28</v>
      </c>
    </row>
    <row r="15" spans="2:24" x14ac:dyDescent="0.25">
      <c r="B15" s="5">
        <v>11010354</v>
      </c>
      <c r="C15" s="7">
        <v>4</v>
      </c>
      <c r="D15" s="7">
        <v>62</v>
      </c>
      <c r="E15" s="7">
        <v>1</v>
      </c>
      <c r="F15" s="7">
        <v>16</v>
      </c>
      <c r="G15" s="7">
        <v>3</v>
      </c>
      <c r="H15" s="7">
        <v>17</v>
      </c>
      <c r="I15" s="7">
        <v>3</v>
      </c>
      <c r="J15" s="7">
        <v>23</v>
      </c>
      <c r="K15" s="7">
        <v>2</v>
      </c>
      <c r="L15" s="7">
        <v>22</v>
      </c>
      <c r="M15" s="7">
        <v>4</v>
      </c>
      <c r="N15" s="7">
        <v>25</v>
      </c>
      <c r="O15" s="7">
        <v>4</v>
      </c>
      <c r="P15" s="7">
        <v>26</v>
      </c>
      <c r="Q15" s="7">
        <v>4</v>
      </c>
      <c r="R15" s="7">
        <v>26</v>
      </c>
      <c r="S15" s="7">
        <v>7</v>
      </c>
      <c r="T15" s="7">
        <v>41</v>
      </c>
      <c r="U15" s="7">
        <v>5</v>
      </c>
      <c r="V15" s="7">
        <v>30</v>
      </c>
      <c r="W15">
        <f t="shared" si="0"/>
        <v>37</v>
      </c>
      <c r="X15">
        <f t="shared" si="0"/>
        <v>288</v>
      </c>
    </row>
    <row r="16" spans="2:24" x14ac:dyDescent="0.25">
      <c r="B16" s="5">
        <v>11010355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>
        <f t="shared" si="0"/>
        <v>0</v>
      </c>
      <c r="X16">
        <f t="shared" si="0"/>
        <v>0</v>
      </c>
    </row>
    <row r="17" spans="1:24" x14ac:dyDescent="0.25">
      <c r="B17" s="5">
        <v>11010356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>
        <f t="shared" si="0"/>
        <v>0</v>
      </c>
      <c r="X17">
        <f t="shared" si="0"/>
        <v>0</v>
      </c>
    </row>
    <row r="18" spans="1:24" x14ac:dyDescent="0.25">
      <c r="B18" s="5">
        <v>11010357</v>
      </c>
      <c r="C18" s="7">
        <v>22</v>
      </c>
      <c r="D18" s="7">
        <v>599</v>
      </c>
      <c r="E18" s="7">
        <v>18</v>
      </c>
      <c r="F18" s="7">
        <v>467</v>
      </c>
      <c r="G18" s="7">
        <v>24</v>
      </c>
      <c r="H18" s="7">
        <v>566</v>
      </c>
      <c r="I18" s="7">
        <v>27</v>
      </c>
      <c r="J18" s="7">
        <v>666</v>
      </c>
      <c r="K18" s="7">
        <v>28</v>
      </c>
      <c r="L18" s="7">
        <v>631</v>
      </c>
      <c r="M18" s="7">
        <v>29</v>
      </c>
      <c r="N18" s="7">
        <v>713</v>
      </c>
      <c r="O18" s="7">
        <v>27</v>
      </c>
      <c r="P18" s="7">
        <v>731</v>
      </c>
      <c r="Q18" s="7">
        <v>26</v>
      </c>
      <c r="R18" s="7">
        <v>711</v>
      </c>
      <c r="S18" s="7">
        <v>31</v>
      </c>
      <c r="T18" s="7">
        <v>679</v>
      </c>
      <c r="U18" s="7">
        <v>34</v>
      </c>
      <c r="V18" s="7">
        <v>789</v>
      </c>
      <c r="W18">
        <f t="shared" si="0"/>
        <v>266</v>
      </c>
      <c r="X18">
        <f t="shared" si="0"/>
        <v>6552</v>
      </c>
    </row>
    <row r="19" spans="1:24" x14ac:dyDescent="0.25">
      <c r="B19" s="5">
        <v>11010359</v>
      </c>
      <c r="C19" s="7">
        <v>219</v>
      </c>
      <c r="D19" s="7">
        <v>5382</v>
      </c>
      <c r="E19" s="7">
        <v>201</v>
      </c>
      <c r="F19" s="7">
        <v>5253</v>
      </c>
      <c r="G19" s="7">
        <v>203</v>
      </c>
      <c r="H19" s="7">
        <v>5046</v>
      </c>
      <c r="I19" s="7">
        <v>221</v>
      </c>
      <c r="J19" s="7">
        <v>5600</v>
      </c>
      <c r="K19" s="7">
        <v>219</v>
      </c>
      <c r="L19" s="7">
        <v>5367</v>
      </c>
      <c r="M19" s="7">
        <v>215</v>
      </c>
      <c r="N19" s="7">
        <v>5506</v>
      </c>
      <c r="O19" s="7">
        <v>238</v>
      </c>
      <c r="P19" s="7">
        <v>5694</v>
      </c>
      <c r="Q19" s="7">
        <v>249</v>
      </c>
      <c r="R19" s="7">
        <v>6122</v>
      </c>
      <c r="S19" s="7">
        <v>271</v>
      </c>
      <c r="T19" s="7">
        <v>6510</v>
      </c>
      <c r="U19" s="7">
        <v>278</v>
      </c>
      <c r="V19" s="7">
        <v>6251</v>
      </c>
      <c r="W19">
        <f t="shared" si="0"/>
        <v>2314</v>
      </c>
      <c r="X19">
        <f t="shared" si="0"/>
        <v>56731</v>
      </c>
    </row>
    <row r="20" spans="1:24" x14ac:dyDescent="0.25">
      <c r="B20" s="5">
        <v>11010360</v>
      </c>
      <c r="C20" s="7"/>
      <c r="D20" s="7"/>
      <c r="E20" s="7"/>
      <c r="F20" s="7"/>
      <c r="G20" s="7">
        <v>2</v>
      </c>
      <c r="H20" s="7">
        <v>16</v>
      </c>
      <c r="I20" s="7">
        <v>1</v>
      </c>
      <c r="J20" s="7">
        <v>30</v>
      </c>
      <c r="K20" s="7"/>
      <c r="L20" s="7"/>
      <c r="M20" s="7">
        <v>1</v>
      </c>
      <c r="N20" s="7">
        <v>14</v>
      </c>
      <c r="O20" s="7"/>
      <c r="P20" s="7"/>
      <c r="Q20" s="7">
        <v>1</v>
      </c>
      <c r="R20" s="7">
        <v>12</v>
      </c>
      <c r="S20" s="7"/>
      <c r="T20" s="7"/>
      <c r="U20" s="7"/>
      <c r="V20" s="7"/>
      <c r="W20">
        <f t="shared" si="0"/>
        <v>5</v>
      </c>
      <c r="X20">
        <f t="shared" si="0"/>
        <v>72</v>
      </c>
    </row>
    <row r="21" spans="1:24" x14ac:dyDescent="0.25">
      <c r="B21" s="5">
        <v>11010361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>
        <f t="shared" si="0"/>
        <v>0</v>
      </c>
      <c r="X21">
        <f t="shared" si="0"/>
        <v>0</v>
      </c>
    </row>
    <row r="22" spans="1:24" x14ac:dyDescent="0.25">
      <c r="B22" s="5">
        <v>11010362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>
        <f t="shared" si="0"/>
        <v>0</v>
      </c>
      <c r="X22">
        <f t="shared" si="0"/>
        <v>0</v>
      </c>
    </row>
    <row r="23" spans="1:24" x14ac:dyDescent="0.25">
      <c r="B23" s="5">
        <v>11010363</v>
      </c>
      <c r="C23" s="7">
        <v>1</v>
      </c>
      <c r="D23" s="7">
        <v>14</v>
      </c>
      <c r="E23" s="7">
        <v>1</v>
      </c>
      <c r="F23" s="7">
        <v>31</v>
      </c>
      <c r="G23" s="7">
        <v>1</v>
      </c>
      <c r="H23" s="7">
        <v>29</v>
      </c>
      <c r="I23" s="7"/>
      <c r="J23" s="7"/>
      <c r="K23" s="7">
        <v>1</v>
      </c>
      <c r="L23" s="7">
        <v>12</v>
      </c>
      <c r="M23" s="7">
        <v>1</v>
      </c>
      <c r="N23" s="7">
        <v>8</v>
      </c>
      <c r="O23" s="7"/>
      <c r="P23" s="7"/>
      <c r="Q23" s="7"/>
      <c r="R23" s="7"/>
      <c r="S23" s="7">
        <v>1</v>
      </c>
      <c r="T23" s="7">
        <v>16</v>
      </c>
      <c r="U23" s="7"/>
      <c r="V23" s="7"/>
      <c r="W23">
        <f t="shared" si="0"/>
        <v>6</v>
      </c>
      <c r="X23">
        <f t="shared" si="0"/>
        <v>110</v>
      </c>
    </row>
    <row r="24" spans="1:24" x14ac:dyDescent="0.25">
      <c r="B24" s="5">
        <v>11010364</v>
      </c>
      <c r="C24" s="7">
        <v>16</v>
      </c>
      <c r="D24" s="7">
        <v>341</v>
      </c>
      <c r="E24" s="7">
        <v>13</v>
      </c>
      <c r="F24" s="7">
        <v>390</v>
      </c>
      <c r="G24" s="7">
        <v>16</v>
      </c>
      <c r="H24" s="7">
        <v>401</v>
      </c>
      <c r="I24" s="7">
        <v>18</v>
      </c>
      <c r="J24" s="7">
        <v>476</v>
      </c>
      <c r="K24" s="7">
        <v>18</v>
      </c>
      <c r="L24" s="7">
        <v>462</v>
      </c>
      <c r="M24" s="7">
        <v>17</v>
      </c>
      <c r="N24" s="7">
        <v>398</v>
      </c>
      <c r="O24" s="7">
        <v>64</v>
      </c>
      <c r="P24" s="7">
        <v>475</v>
      </c>
      <c r="Q24" s="7">
        <v>17</v>
      </c>
      <c r="R24" s="7">
        <v>418</v>
      </c>
      <c r="S24" s="7">
        <v>20</v>
      </c>
      <c r="T24" s="7">
        <v>465</v>
      </c>
      <c r="U24" s="7">
        <v>20</v>
      </c>
      <c r="V24" s="7">
        <v>451</v>
      </c>
      <c r="W24">
        <f t="shared" si="0"/>
        <v>219</v>
      </c>
      <c r="X24">
        <f t="shared" si="0"/>
        <v>4277</v>
      </c>
    </row>
    <row r="25" spans="1:24" x14ac:dyDescent="0.25">
      <c r="B25" s="5">
        <v>11010365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>
        <f t="shared" si="0"/>
        <v>0</v>
      </c>
      <c r="X25">
        <f t="shared" si="0"/>
        <v>0</v>
      </c>
    </row>
    <row r="26" spans="1:24" x14ac:dyDescent="0.25">
      <c r="B26" s="5">
        <v>11010366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>
        <f t="shared" si="0"/>
        <v>0</v>
      </c>
      <c r="X26">
        <f t="shared" si="0"/>
        <v>0</v>
      </c>
    </row>
    <row r="27" spans="1:24" x14ac:dyDescent="0.25">
      <c r="A27" s="15">
        <v>11010382</v>
      </c>
      <c r="B27" s="6">
        <v>16010382</v>
      </c>
      <c r="C27" s="2"/>
      <c r="D27" s="2"/>
      <c r="E27" s="2"/>
      <c r="F27" s="2"/>
      <c r="G27" s="2"/>
      <c r="H27" s="2"/>
      <c r="I27" s="16">
        <v>137</v>
      </c>
      <c r="J27" s="16">
        <v>4033</v>
      </c>
      <c r="K27" s="14">
        <v>134</v>
      </c>
      <c r="L27" s="14">
        <v>3710</v>
      </c>
      <c r="M27" s="16">
        <v>141</v>
      </c>
      <c r="N27" s="16">
        <v>4063</v>
      </c>
      <c r="O27" s="16">
        <v>141</v>
      </c>
      <c r="P27" s="16">
        <v>4001</v>
      </c>
      <c r="Q27" s="16">
        <v>145</v>
      </c>
      <c r="R27" s="16">
        <v>4287</v>
      </c>
      <c r="S27" s="16">
        <v>150</v>
      </c>
      <c r="T27" s="16">
        <v>4539</v>
      </c>
      <c r="U27" s="16">
        <v>158</v>
      </c>
      <c r="V27" s="16">
        <v>4425</v>
      </c>
      <c r="W27">
        <f>C27+E27+G27+I27+K27+M27+O27+Q27+S27+U27</f>
        <v>1006</v>
      </c>
      <c r="X27">
        <f t="shared" si="0"/>
        <v>29058</v>
      </c>
    </row>
    <row r="28" spans="1:24" x14ac:dyDescent="0.25">
      <c r="B28" s="6">
        <v>16010383</v>
      </c>
      <c r="C28" s="7"/>
      <c r="D28" s="7"/>
      <c r="E28" s="7"/>
      <c r="F28" s="7"/>
      <c r="G28" s="7"/>
      <c r="H28" s="7"/>
      <c r="I28" s="16">
        <v>151</v>
      </c>
      <c r="J28" s="16">
        <v>4492</v>
      </c>
      <c r="K28" s="16">
        <v>157</v>
      </c>
      <c r="L28" s="16">
        <v>4515</v>
      </c>
      <c r="M28" s="16">
        <v>163</v>
      </c>
      <c r="N28" s="16">
        <v>4763</v>
      </c>
      <c r="O28" s="16">
        <v>164</v>
      </c>
      <c r="P28" s="16">
        <v>4692</v>
      </c>
      <c r="Q28" s="16">
        <v>159</v>
      </c>
      <c r="R28" s="16">
        <v>4785</v>
      </c>
      <c r="S28" s="16">
        <v>158</v>
      </c>
      <c r="T28" s="16">
        <v>4816</v>
      </c>
      <c r="U28" s="16">
        <v>157</v>
      </c>
      <c r="V28" s="16">
        <v>4524</v>
      </c>
      <c r="W28">
        <f t="shared" si="0"/>
        <v>1109</v>
      </c>
      <c r="X28">
        <f t="shared" si="0"/>
        <v>32587</v>
      </c>
    </row>
    <row r="29" spans="1:24" x14ac:dyDescent="0.25">
      <c r="B29" s="36">
        <v>11010382</v>
      </c>
      <c r="C29" s="18">
        <v>322</v>
      </c>
      <c r="D29" s="18">
        <v>7898</v>
      </c>
      <c r="E29" s="18">
        <v>312</v>
      </c>
      <c r="F29" s="18">
        <v>9361</v>
      </c>
      <c r="G29" s="18">
        <v>311</v>
      </c>
      <c r="H29" s="18">
        <v>8316</v>
      </c>
      <c r="I29" s="2"/>
      <c r="J29" s="2"/>
      <c r="K29" s="18">
        <v>6</v>
      </c>
      <c r="L29" s="18">
        <v>151</v>
      </c>
      <c r="M29" s="2"/>
      <c r="N29" s="2"/>
      <c r="O29" s="17">
        <v>1</v>
      </c>
      <c r="P29" s="17">
        <v>30</v>
      </c>
      <c r="Q29" s="17">
        <v>1</v>
      </c>
      <c r="R29" s="17">
        <v>31</v>
      </c>
      <c r="S29" s="17">
        <v>1</v>
      </c>
      <c r="T29" s="17">
        <v>31</v>
      </c>
      <c r="U29" s="17">
        <v>1</v>
      </c>
      <c r="V29" s="18">
        <v>30</v>
      </c>
      <c r="W29">
        <f t="shared" si="0"/>
        <v>955</v>
      </c>
      <c r="X29">
        <f t="shared" si="0"/>
        <v>25848</v>
      </c>
    </row>
    <row r="30" spans="1:24" x14ac:dyDescent="0.25">
      <c r="B30" s="32" t="s">
        <v>17</v>
      </c>
      <c r="C30" s="7">
        <f>SUM(C9:C29)</f>
        <v>624</v>
      </c>
      <c r="D30" s="7">
        <f>SUM(D9:D29)</f>
        <v>14851</v>
      </c>
      <c r="E30" s="7">
        <f>SUM(E9:E29)</f>
        <v>580</v>
      </c>
      <c r="F30" s="7">
        <f>SUM(F9:F29)</f>
        <v>16022</v>
      </c>
      <c r="G30" s="7">
        <f>SUM(G9:G29)</f>
        <v>608</v>
      </c>
      <c r="H30" s="7">
        <f>SUM(H10:H29)</f>
        <v>14820</v>
      </c>
      <c r="I30" s="7">
        <f t="shared" ref="I30:V30" si="1">SUM(I9:I29)</f>
        <v>612</v>
      </c>
      <c r="J30" s="7">
        <f t="shared" si="1"/>
        <v>15701</v>
      </c>
      <c r="K30" s="7">
        <f t="shared" si="1"/>
        <v>605</v>
      </c>
      <c r="L30" s="7">
        <f t="shared" si="1"/>
        <v>15120</v>
      </c>
      <c r="M30" s="7">
        <f t="shared" si="1"/>
        <v>630</v>
      </c>
      <c r="N30" s="7">
        <f t="shared" si="1"/>
        <v>15893</v>
      </c>
      <c r="O30" s="7">
        <f t="shared" si="1"/>
        <v>696</v>
      </c>
      <c r="P30" s="7">
        <f t="shared" si="1"/>
        <v>16028</v>
      </c>
      <c r="Q30" s="7">
        <f t="shared" si="1"/>
        <v>660</v>
      </c>
      <c r="R30" s="7">
        <f t="shared" si="1"/>
        <v>16758</v>
      </c>
      <c r="S30" s="7">
        <f t="shared" si="1"/>
        <v>720</v>
      </c>
      <c r="T30" s="7">
        <f t="shared" si="1"/>
        <v>17604</v>
      </c>
      <c r="U30" s="7">
        <f t="shared" si="1"/>
        <v>731</v>
      </c>
      <c r="V30" s="7">
        <f t="shared" si="1"/>
        <v>16986</v>
      </c>
    </row>
    <row r="36" spans="2:12" x14ac:dyDescent="0.25">
      <c r="C36" s="49">
        <v>42339</v>
      </c>
      <c r="D36" s="49">
        <v>42370</v>
      </c>
      <c r="E36" s="49">
        <v>42401</v>
      </c>
      <c r="F36" s="49">
        <v>42430</v>
      </c>
      <c r="G36" s="49">
        <v>42461</v>
      </c>
      <c r="H36" s="49">
        <v>42491</v>
      </c>
      <c r="I36" s="49">
        <v>42522</v>
      </c>
      <c r="J36" s="49">
        <v>42552</v>
      </c>
      <c r="K36" s="49">
        <v>42583</v>
      </c>
      <c r="L36" s="49">
        <v>42614</v>
      </c>
    </row>
    <row r="37" spans="2:12" ht="51.75" x14ac:dyDescent="0.25">
      <c r="B37" s="13" t="s">
        <v>0</v>
      </c>
      <c r="C37">
        <f>C30</f>
        <v>624</v>
      </c>
      <c r="D37">
        <f>E30</f>
        <v>580</v>
      </c>
      <c r="E37">
        <f>G30</f>
        <v>608</v>
      </c>
      <c r="F37">
        <f>I30</f>
        <v>612</v>
      </c>
      <c r="G37">
        <f>K30</f>
        <v>605</v>
      </c>
      <c r="H37">
        <f>M30</f>
        <v>630</v>
      </c>
      <c r="I37">
        <f>O30</f>
        <v>696</v>
      </c>
      <c r="J37">
        <f>Q30</f>
        <v>660</v>
      </c>
      <c r="K37">
        <f>S30</f>
        <v>720</v>
      </c>
      <c r="L37">
        <f>U30</f>
        <v>731</v>
      </c>
    </row>
    <row r="38" spans="2:12" ht="51.75" x14ac:dyDescent="0.25">
      <c r="B38" s="13" t="s">
        <v>0</v>
      </c>
      <c r="C38">
        <f>D30</f>
        <v>14851</v>
      </c>
      <c r="D38">
        <f>F30</f>
        <v>16022</v>
      </c>
      <c r="E38">
        <f>H30</f>
        <v>14820</v>
      </c>
      <c r="F38">
        <f>J30</f>
        <v>15701</v>
      </c>
      <c r="G38">
        <f>L30</f>
        <v>15120</v>
      </c>
      <c r="H38">
        <f>N30</f>
        <v>15893</v>
      </c>
      <c r="I38">
        <f>P30</f>
        <v>16028</v>
      </c>
      <c r="J38">
        <f>R30</f>
        <v>16758</v>
      </c>
      <c r="K38">
        <f>T30</f>
        <v>17604</v>
      </c>
      <c r="L38">
        <f>V30</f>
        <v>16986</v>
      </c>
    </row>
  </sheetData>
  <mergeCells count="9">
    <mergeCell ref="O7:P7"/>
    <mergeCell ref="Q7:R7"/>
    <mergeCell ref="S7:T7"/>
    <mergeCell ref="U7:V7"/>
    <mergeCell ref="C7:D7"/>
    <mergeCell ref="E7:F7"/>
    <mergeCell ref="G7:H7"/>
    <mergeCell ref="I7:J7"/>
    <mergeCell ref="M7:N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X35"/>
  <sheetViews>
    <sheetView topLeftCell="N2" workbookViewId="0">
      <selection activeCell="W9" sqref="W9:W28"/>
    </sheetView>
  </sheetViews>
  <sheetFormatPr defaultRowHeight="15" x14ac:dyDescent="0.25"/>
  <cols>
    <col min="2" max="2" width="23.140625" customWidth="1"/>
  </cols>
  <sheetData>
    <row r="4" spans="2:24" x14ac:dyDescent="0.25">
      <c r="C4" s="1"/>
      <c r="D4" s="1"/>
      <c r="E4" s="1"/>
      <c r="F4" s="1"/>
    </row>
    <row r="6" spans="2:24" ht="48.75" x14ac:dyDescent="0.25">
      <c r="B6" s="8" t="s">
        <v>1</v>
      </c>
    </row>
    <row r="7" spans="2:24" x14ac:dyDescent="0.25">
      <c r="C7" s="45">
        <v>42339</v>
      </c>
      <c r="D7" s="46"/>
      <c r="E7" s="45">
        <v>42370</v>
      </c>
      <c r="F7" s="46"/>
      <c r="G7" s="45">
        <v>42401</v>
      </c>
      <c r="H7" s="46"/>
      <c r="I7" s="45">
        <v>42430</v>
      </c>
      <c r="J7" s="46"/>
      <c r="K7" s="45">
        <v>42461</v>
      </c>
      <c r="L7" s="46"/>
      <c r="M7" s="45">
        <v>42491</v>
      </c>
      <c r="N7" s="46"/>
      <c r="O7" s="45">
        <v>42522</v>
      </c>
      <c r="P7" s="46"/>
      <c r="Q7" s="45">
        <v>42552</v>
      </c>
      <c r="R7" s="46"/>
      <c r="S7" s="45">
        <v>42583</v>
      </c>
      <c r="T7" s="46"/>
      <c r="U7" s="45">
        <v>42614</v>
      </c>
      <c r="V7" s="46"/>
    </row>
    <row r="8" spans="2:24" x14ac:dyDescent="0.25">
      <c r="C8" s="10" t="s">
        <v>11</v>
      </c>
      <c r="D8" s="11" t="s">
        <v>12</v>
      </c>
      <c r="E8" s="10" t="s">
        <v>11</v>
      </c>
      <c r="F8" s="11" t="s">
        <v>12</v>
      </c>
      <c r="G8" s="10" t="s">
        <v>11</v>
      </c>
      <c r="H8" s="11" t="s">
        <v>12</v>
      </c>
      <c r="I8" s="10" t="s">
        <v>11</v>
      </c>
      <c r="J8" s="11" t="s">
        <v>12</v>
      </c>
      <c r="K8" s="10" t="s">
        <v>11</v>
      </c>
      <c r="L8" s="11" t="s">
        <v>12</v>
      </c>
      <c r="M8" s="10" t="s">
        <v>11</v>
      </c>
      <c r="N8" s="11" t="s">
        <v>12</v>
      </c>
      <c r="O8" s="10" t="s">
        <v>11</v>
      </c>
      <c r="P8" s="11" t="s">
        <v>12</v>
      </c>
      <c r="Q8" s="10" t="s">
        <v>11</v>
      </c>
      <c r="R8" s="11" t="s">
        <v>12</v>
      </c>
      <c r="S8" s="10" t="s">
        <v>11</v>
      </c>
      <c r="T8" s="11" t="s">
        <v>12</v>
      </c>
      <c r="U8" s="10" t="s">
        <v>11</v>
      </c>
      <c r="V8" s="11" t="s">
        <v>12</v>
      </c>
    </row>
    <row r="9" spans="2:24" x14ac:dyDescent="0.25">
      <c r="B9" s="12">
        <v>11010347</v>
      </c>
      <c r="C9" s="7">
        <v>4</v>
      </c>
      <c r="D9" s="7">
        <v>40</v>
      </c>
      <c r="E9" s="7">
        <v>5</v>
      </c>
      <c r="F9" s="7">
        <v>43</v>
      </c>
      <c r="G9" s="7">
        <v>2</v>
      </c>
      <c r="H9" s="7">
        <v>9</v>
      </c>
      <c r="I9" s="7">
        <v>3</v>
      </c>
      <c r="J9" s="7">
        <v>21</v>
      </c>
      <c r="K9" s="7">
        <v>1</v>
      </c>
      <c r="L9" s="7">
        <v>10</v>
      </c>
      <c r="M9" s="7">
        <v>7</v>
      </c>
      <c r="N9" s="7">
        <v>64</v>
      </c>
      <c r="O9" s="7">
        <v>3</v>
      </c>
      <c r="P9" s="7">
        <v>27</v>
      </c>
      <c r="Q9" s="7">
        <v>4</v>
      </c>
      <c r="R9" s="7">
        <v>34</v>
      </c>
      <c r="S9" s="7">
        <v>7</v>
      </c>
      <c r="T9" s="7">
        <v>54</v>
      </c>
      <c r="U9" s="7">
        <v>5</v>
      </c>
      <c r="V9" s="7">
        <v>46</v>
      </c>
      <c r="W9">
        <f>C9+E9+G9+I9+K9+M9+O9+Q9+S9+U9</f>
        <v>41</v>
      </c>
      <c r="X9">
        <f>D9+F9+H9+J9+L9+N9+P9+R9+T9+V9</f>
        <v>348</v>
      </c>
    </row>
    <row r="10" spans="2:24" x14ac:dyDescent="0.25">
      <c r="B10" s="5">
        <v>11010349</v>
      </c>
      <c r="C10" s="7">
        <v>26</v>
      </c>
      <c r="D10" s="7">
        <v>244</v>
      </c>
      <c r="E10" s="7">
        <v>27</v>
      </c>
      <c r="F10" s="7">
        <v>262</v>
      </c>
      <c r="G10" s="7">
        <v>28</v>
      </c>
      <c r="H10" s="7">
        <v>269</v>
      </c>
      <c r="I10" s="7">
        <v>31</v>
      </c>
      <c r="J10" s="7">
        <v>284</v>
      </c>
      <c r="K10" s="7">
        <v>36</v>
      </c>
      <c r="L10" s="7">
        <v>328</v>
      </c>
      <c r="M10" s="7">
        <v>40</v>
      </c>
      <c r="N10" s="7">
        <v>376</v>
      </c>
      <c r="O10" s="7">
        <v>28</v>
      </c>
      <c r="P10" s="7">
        <v>255</v>
      </c>
      <c r="Q10" s="7">
        <v>39</v>
      </c>
      <c r="R10" s="7">
        <v>322</v>
      </c>
      <c r="S10" s="7">
        <v>43</v>
      </c>
      <c r="T10" s="7">
        <v>377</v>
      </c>
      <c r="U10" s="7">
        <v>60</v>
      </c>
      <c r="V10" s="7">
        <v>562</v>
      </c>
      <c r="W10">
        <f t="shared" ref="W10:X28" si="0">C10+E10+G10+I10+K10+M10+O10+Q10+S10+U10</f>
        <v>358</v>
      </c>
      <c r="X10">
        <f t="shared" si="0"/>
        <v>3279</v>
      </c>
    </row>
    <row r="11" spans="2:24" x14ac:dyDescent="0.25">
      <c r="B11" s="5">
        <v>11010350</v>
      </c>
      <c r="C11" s="7">
        <v>2</v>
      </c>
      <c r="D11" s="7">
        <v>16</v>
      </c>
      <c r="E11" s="7">
        <v>2</v>
      </c>
      <c r="F11" s="7">
        <v>19</v>
      </c>
      <c r="G11" s="7">
        <v>2</v>
      </c>
      <c r="H11" s="7">
        <v>18</v>
      </c>
      <c r="I11" s="7">
        <v>1</v>
      </c>
      <c r="J11" s="7">
        <v>9</v>
      </c>
      <c r="K11" s="7">
        <v>3</v>
      </c>
      <c r="L11" s="7">
        <v>29</v>
      </c>
      <c r="M11" s="7">
        <v>5</v>
      </c>
      <c r="N11" s="7">
        <v>34</v>
      </c>
      <c r="O11" s="7">
        <v>2</v>
      </c>
      <c r="P11" s="7">
        <v>17</v>
      </c>
      <c r="Q11" s="7">
        <v>7</v>
      </c>
      <c r="R11" s="7">
        <v>64</v>
      </c>
      <c r="S11" s="7">
        <v>3</v>
      </c>
      <c r="T11" s="7">
        <v>28</v>
      </c>
      <c r="U11" s="7"/>
      <c r="V11" s="7"/>
      <c r="W11">
        <f t="shared" si="0"/>
        <v>27</v>
      </c>
      <c r="X11">
        <f t="shared" si="0"/>
        <v>234</v>
      </c>
    </row>
    <row r="12" spans="2:24" x14ac:dyDescent="0.25">
      <c r="B12" s="5">
        <v>11010351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>
        <f t="shared" si="0"/>
        <v>0</v>
      </c>
      <c r="X12">
        <f t="shared" si="0"/>
        <v>0</v>
      </c>
    </row>
    <row r="13" spans="2:24" x14ac:dyDescent="0.25">
      <c r="B13" s="5">
        <v>11010352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>
        <f t="shared" si="0"/>
        <v>0</v>
      </c>
      <c r="X13">
        <f t="shared" si="0"/>
        <v>0</v>
      </c>
    </row>
    <row r="14" spans="2:24" x14ac:dyDescent="0.25">
      <c r="B14" s="5">
        <v>11010353</v>
      </c>
      <c r="C14" s="7"/>
      <c r="D14" s="7"/>
      <c r="E14" s="7"/>
      <c r="F14" s="7"/>
      <c r="G14" s="7"/>
      <c r="H14" s="7"/>
      <c r="I14" s="7"/>
      <c r="J14" s="7"/>
      <c r="K14" s="7">
        <v>1</v>
      </c>
      <c r="L14" s="7">
        <v>10</v>
      </c>
      <c r="M14" s="7">
        <v>2</v>
      </c>
      <c r="N14" s="7">
        <v>22</v>
      </c>
      <c r="O14" s="7"/>
      <c r="P14" s="7"/>
      <c r="Q14" s="7">
        <v>1</v>
      </c>
      <c r="R14" s="7">
        <v>9</v>
      </c>
      <c r="S14" s="7"/>
      <c r="T14" s="7"/>
      <c r="U14" s="7"/>
      <c r="V14" s="7"/>
      <c r="W14">
        <f t="shared" si="0"/>
        <v>4</v>
      </c>
      <c r="X14">
        <f t="shared" si="0"/>
        <v>41</v>
      </c>
    </row>
    <row r="15" spans="2:24" x14ac:dyDescent="0.25">
      <c r="B15" s="5">
        <v>11010354</v>
      </c>
      <c r="C15" s="7">
        <v>4</v>
      </c>
      <c r="D15" s="7">
        <v>37</v>
      </c>
      <c r="E15" s="7">
        <v>2</v>
      </c>
      <c r="F15" s="7">
        <v>19</v>
      </c>
      <c r="G15" s="7">
        <v>3</v>
      </c>
      <c r="H15" s="7">
        <v>28</v>
      </c>
      <c r="I15" s="7">
        <v>3</v>
      </c>
      <c r="J15" s="7">
        <v>29</v>
      </c>
      <c r="K15" s="7">
        <v>4</v>
      </c>
      <c r="L15" s="7">
        <v>27</v>
      </c>
      <c r="M15" s="7">
        <v>2</v>
      </c>
      <c r="N15" s="7">
        <v>19</v>
      </c>
      <c r="O15" s="7">
        <v>3</v>
      </c>
      <c r="P15" s="7">
        <v>18</v>
      </c>
      <c r="Q15" s="7">
        <v>5</v>
      </c>
      <c r="R15" s="7">
        <v>32</v>
      </c>
      <c r="S15" s="7">
        <v>4</v>
      </c>
      <c r="T15" s="7">
        <v>37</v>
      </c>
      <c r="U15" s="7">
        <v>6</v>
      </c>
      <c r="V15" s="7">
        <v>12</v>
      </c>
      <c r="W15">
        <f t="shared" si="0"/>
        <v>36</v>
      </c>
      <c r="X15">
        <f t="shared" si="0"/>
        <v>258</v>
      </c>
    </row>
    <row r="16" spans="2:24" x14ac:dyDescent="0.25">
      <c r="B16" s="5">
        <v>11010355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>
        <f t="shared" si="0"/>
        <v>0</v>
      </c>
      <c r="X16">
        <f t="shared" si="0"/>
        <v>0</v>
      </c>
    </row>
    <row r="17" spans="2:24" x14ac:dyDescent="0.25">
      <c r="B17" s="5">
        <v>11010356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>
        <f t="shared" si="0"/>
        <v>0</v>
      </c>
      <c r="X17">
        <f t="shared" si="0"/>
        <v>0</v>
      </c>
    </row>
    <row r="18" spans="2:24" x14ac:dyDescent="0.25">
      <c r="B18" s="5">
        <v>11010357</v>
      </c>
      <c r="C18" s="7">
        <v>11</v>
      </c>
      <c r="D18" s="7">
        <v>252</v>
      </c>
      <c r="E18" s="7">
        <v>12</v>
      </c>
      <c r="F18" s="7">
        <v>279</v>
      </c>
      <c r="G18" s="7">
        <v>11</v>
      </c>
      <c r="H18" s="7">
        <v>265</v>
      </c>
      <c r="I18" s="7">
        <v>11</v>
      </c>
      <c r="J18" s="7">
        <v>258</v>
      </c>
      <c r="K18" s="7">
        <v>10</v>
      </c>
      <c r="L18" s="7">
        <v>218</v>
      </c>
      <c r="M18" s="7">
        <v>12</v>
      </c>
      <c r="N18" s="7">
        <v>235</v>
      </c>
      <c r="O18" s="7">
        <v>12</v>
      </c>
      <c r="P18" s="7">
        <v>240</v>
      </c>
      <c r="Q18" s="7">
        <v>12</v>
      </c>
      <c r="R18" s="7">
        <v>213</v>
      </c>
      <c r="S18" s="7">
        <v>11</v>
      </c>
      <c r="T18" s="7">
        <v>163</v>
      </c>
      <c r="U18" s="7">
        <v>15</v>
      </c>
      <c r="V18" s="7">
        <v>300</v>
      </c>
      <c r="W18">
        <f t="shared" si="0"/>
        <v>117</v>
      </c>
      <c r="X18">
        <f t="shared" si="0"/>
        <v>2423</v>
      </c>
    </row>
    <row r="19" spans="2:24" x14ac:dyDescent="0.25">
      <c r="B19" s="5">
        <v>11010359</v>
      </c>
      <c r="C19" s="7">
        <v>143</v>
      </c>
      <c r="D19" s="7">
        <v>3486</v>
      </c>
      <c r="E19" s="7">
        <v>128</v>
      </c>
      <c r="F19" s="7">
        <v>3393</v>
      </c>
      <c r="G19" s="7">
        <v>143</v>
      </c>
      <c r="H19" s="7">
        <v>3369</v>
      </c>
      <c r="I19" s="7">
        <v>146</v>
      </c>
      <c r="J19" s="7">
        <v>3508</v>
      </c>
      <c r="K19" s="7">
        <v>144</v>
      </c>
      <c r="L19" s="7">
        <v>3228</v>
      </c>
      <c r="M19" s="7">
        <v>145</v>
      </c>
      <c r="N19" s="7">
        <v>3395</v>
      </c>
      <c r="O19" s="7">
        <v>148</v>
      </c>
      <c r="P19" s="7">
        <v>3324</v>
      </c>
      <c r="Q19" s="7">
        <v>150</v>
      </c>
      <c r="R19" s="7">
        <v>3384</v>
      </c>
      <c r="S19" s="7">
        <v>158</v>
      </c>
      <c r="T19" s="7">
        <v>3651</v>
      </c>
      <c r="U19" s="7">
        <v>168</v>
      </c>
      <c r="V19" s="7">
        <v>3569</v>
      </c>
      <c r="W19">
        <f t="shared" si="0"/>
        <v>1473</v>
      </c>
      <c r="X19">
        <f t="shared" si="0"/>
        <v>34307</v>
      </c>
    </row>
    <row r="20" spans="2:24" x14ac:dyDescent="0.25">
      <c r="B20" s="5">
        <v>11010360</v>
      </c>
      <c r="C20" s="7">
        <v>4</v>
      </c>
      <c r="D20" s="7">
        <v>88</v>
      </c>
      <c r="E20" s="7">
        <v>6</v>
      </c>
      <c r="F20" s="7">
        <v>131</v>
      </c>
      <c r="G20" s="7">
        <v>6</v>
      </c>
      <c r="H20" s="7">
        <v>103</v>
      </c>
      <c r="I20" s="7">
        <v>5</v>
      </c>
      <c r="J20" s="7">
        <v>71</v>
      </c>
      <c r="K20" s="7">
        <v>5</v>
      </c>
      <c r="L20" s="7">
        <v>89</v>
      </c>
      <c r="M20" s="7">
        <v>6</v>
      </c>
      <c r="N20" s="7">
        <v>116</v>
      </c>
      <c r="O20" s="7">
        <v>6</v>
      </c>
      <c r="P20" s="7">
        <v>82</v>
      </c>
      <c r="Q20" s="7">
        <v>9</v>
      </c>
      <c r="R20" s="7">
        <v>161</v>
      </c>
      <c r="S20" s="7">
        <v>8</v>
      </c>
      <c r="T20" s="7">
        <v>94</v>
      </c>
      <c r="U20" s="7">
        <v>5</v>
      </c>
      <c r="V20" s="7">
        <v>74</v>
      </c>
      <c r="W20">
        <f t="shared" si="0"/>
        <v>60</v>
      </c>
      <c r="X20">
        <f t="shared" si="0"/>
        <v>1009</v>
      </c>
    </row>
    <row r="21" spans="2:24" x14ac:dyDescent="0.25">
      <c r="B21" s="5">
        <v>11010361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>
        <f t="shared" si="0"/>
        <v>0</v>
      </c>
      <c r="X21">
        <f t="shared" si="0"/>
        <v>0</v>
      </c>
    </row>
    <row r="22" spans="2:24" x14ac:dyDescent="0.25">
      <c r="B22" s="5">
        <v>11010362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>
        <f t="shared" si="0"/>
        <v>0</v>
      </c>
      <c r="X22">
        <f t="shared" si="0"/>
        <v>0</v>
      </c>
    </row>
    <row r="23" spans="2:24" x14ac:dyDescent="0.25">
      <c r="B23" s="5">
        <v>11010363</v>
      </c>
      <c r="C23" s="7">
        <v>1</v>
      </c>
      <c r="D23" s="7">
        <v>22</v>
      </c>
      <c r="E23" s="7"/>
      <c r="F23" s="7"/>
      <c r="G23" s="7"/>
      <c r="H23" s="7"/>
      <c r="I23" s="7"/>
      <c r="J23" s="7"/>
      <c r="K23" s="7">
        <v>1</v>
      </c>
      <c r="L23" s="7">
        <v>13</v>
      </c>
      <c r="M23" s="7">
        <v>3</v>
      </c>
      <c r="N23" s="7">
        <v>46</v>
      </c>
      <c r="O23" s="7">
        <v>1</v>
      </c>
      <c r="P23" s="7">
        <v>30</v>
      </c>
      <c r="Q23" s="7">
        <v>2</v>
      </c>
      <c r="R23" s="7">
        <v>38</v>
      </c>
      <c r="S23" s="7"/>
      <c r="T23" s="7"/>
      <c r="U23" s="7"/>
      <c r="V23" s="7"/>
      <c r="W23">
        <f t="shared" si="0"/>
        <v>8</v>
      </c>
      <c r="X23">
        <f t="shared" si="0"/>
        <v>149</v>
      </c>
    </row>
    <row r="24" spans="2:24" x14ac:dyDescent="0.25">
      <c r="B24" s="5">
        <v>11010364</v>
      </c>
      <c r="C24" s="7">
        <v>15</v>
      </c>
      <c r="D24" s="7">
        <v>379</v>
      </c>
      <c r="E24" s="7">
        <v>12</v>
      </c>
      <c r="F24" s="7">
        <v>210</v>
      </c>
      <c r="G24" s="7">
        <v>9</v>
      </c>
      <c r="H24" s="7">
        <v>200</v>
      </c>
      <c r="I24" s="7">
        <v>12</v>
      </c>
      <c r="J24" s="7">
        <v>243</v>
      </c>
      <c r="K24" s="7">
        <v>10</v>
      </c>
      <c r="L24" s="7">
        <v>249</v>
      </c>
      <c r="M24" s="7">
        <v>11</v>
      </c>
      <c r="N24" s="7">
        <v>241</v>
      </c>
      <c r="O24" s="7">
        <v>8</v>
      </c>
      <c r="P24" s="7">
        <v>208</v>
      </c>
      <c r="Q24" s="7">
        <v>11</v>
      </c>
      <c r="R24" s="7">
        <v>238</v>
      </c>
      <c r="S24" s="7">
        <v>14</v>
      </c>
      <c r="T24" s="7">
        <v>363</v>
      </c>
      <c r="U24" s="7">
        <v>13</v>
      </c>
      <c r="V24" s="7">
        <v>273</v>
      </c>
      <c r="W24">
        <f t="shared" si="0"/>
        <v>115</v>
      </c>
      <c r="X24">
        <f t="shared" si="0"/>
        <v>2604</v>
      </c>
    </row>
    <row r="25" spans="2:24" x14ac:dyDescent="0.25">
      <c r="B25" s="5">
        <v>11010365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>
        <f t="shared" si="0"/>
        <v>0</v>
      </c>
      <c r="X25">
        <f t="shared" si="0"/>
        <v>0</v>
      </c>
    </row>
    <row r="26" spans="2:24" x14ac:dyDescent="0.25">
      <c r="B26" s="5">
        <v>11010366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>
        <f t="shared" si="0"/>
        <v>0</v>
      </c>
      <c r="X26">
        <f t="shared" si="0"/>
        <v>0</v>
      </c>
    </row>
    <row r="27" spans="2:24" x14ac:dyDescent="0.25">
      <c r="B27" s="6">
        <v>16010382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>
        <f t="shared" si="0"/>
        <v>0</v>
      </c>
      <c r="X27">
        <f t="shared" si="0"/>
        <v>0</v>
      </c>
    </row>
    <row r="28" spans="2:24" x14ac:dyDescent="0.25">
      <c r="B28" s="6">
        <v>16010383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>
        <f t="shared" si="0"/>
        <v>0</v>
      </c>
      <c r="X28">
        <f t="shared" si="0"/>
        <v>0</v>
      </c>
    </row>
    <row r="29" spans="2:24" x14ac:dyDescent="0.25">
      <c r="B29" s="40" t="s">
        <v>17</v>
      </c>
      <c r="C29" s="7">
        <f t="shared" ref="C29:V29" si="1">SUM(C9:C28)</f>
        <v>210</v>
      </c>
      <c r="D29" s="7">
        <f t="shared" si="1"/>
        <v>4564</v>
      </c>
      <c r="E29" s="7">
        <f t="shared" si="1"/>
        <v>194</v>
      </c>
      <c r="F29" s="7">
        <f t="shared" si="1"/>
        <v>4356</v>
      </c>
      <c r="G29" s="7">
        <f t="shared" si="1"/>
        <v>204</v>
      </c>
      <c r="H29" s="7">
        <f t="shared" si="1"/>
        <v>4261</v>
      </c>
      <c r="I29" s="7">
        <f t="shared" si="1"/>
        <v>212</v>
      </c>
      <c r="J29" s="7">
        <f t="shared" si="1"/>
        <v>4423</v>
      </c>
      <c r="K29" s="7">
        <f t="shared" si="1"/>
        <v>215</v>
      </c>
      <c r="L29" s="7">
        <f t="shared" si="1"/>
        <v>4201</v>
      </c>
      <c r="M29" s="7">
        <f t="shared" si="1"/>
        <v>233</v>
      </c>
      <c r="N29" s="7">
        <f t="shared" si="1"/>
        <v>4548</v>
      </c>
      <c r="O29" s="7">
        <f t="shared" si="1"/>
        <v>211</v>
      </c>
      <c r="P29" s="7">
        <f t="shared" si="1"/>
        <v>4201</v>
      </c>
      <c r="Q29" s="7">
        <f t="shared" si="1"/>
        <v>240</v>
      </c>
      <c r="R29" s="7">
        <f t="shared" si="1"/>
        <v>4495</v>
      </c>
      <c r="S29" s="7">
        <f t="shared" si="1"/>
        <v>248</v>
      </c>
      <c r="T29" s="7">
        <f t="shared" si="1"/>
        <v>4767</v>
      </c>
      <c r="U29" s="7">
        <f t="shared" si="1"/>
        <v>272</v>
      </c>
      <c r="V29" s="7">
        <f t="shared" si="1"/>
        <v>4836</v>
      </c>
    </row>
    <row r="33" spans="2:12" x14ac:dyDescent="0.25">
      <c r="C33" s="49">
        <v>42339</v>
      </c>
      <c r="D33" s="49">
        <v>42370</v>
      </c>
      <c r="E33" s="49">
        <v>42401</v>
      </c>
      <c r="F33" s="49">
        <v>42430</v>
      </c>
      <c r="G33" s="49">
        <v>42461</v>
      </c>
      <c r="H33" s="49">
        <v>42491</v>
      </c>
      <c r="I33" s="49">
        <v>42522</v>
      </c>
      <c r="J33" s="49">
        <v>42552</v>
      </c>
      <c r="K33" s="49">
        <v>42583</v>
      </c>
      <c r="L33" s="49">
        <v>42614</v>
      </c>
    </row>
    <row r="34" spans="2:12" ht="48.75" x14ac:dyDescent="0.25">
      <c r="B34" s="8" t="s">
        <v>1</v>
      </c>
      <c r="C34">
        <f>C29</f>
        <v>210</v>
      </c>
      <c r="D34">
        <f>E29</f>
        <v>194</v>
      </c>
      <c r="E34">
        <f>G29</f>
        <v>204</v>
      </c>
      <c r="F34">
        <f>I29</f>
        <v>212</v>
      </c>
      <c r="G34">
        <f>K29</f>
        <v>215</v>
      </c>
      <c r="H34">
        <f>M29</f>
        <v>233</v>
      </c>
      <c r="I34">
        <f>O29</f>
        <v>211</v>
      </c>
      <c r="J34">
        <f>Q29</f>
        <v>240</v>
      </c>
      <c r="K34">
        <f>S29</f>
        <v>248</v>
      </c>
      <c r="L34">
        <f>U29</f>
        <v>272</v>
      </c>
    </row>
    <row r="35" spans="2:12" ht="48.75" x14ac:dyDescent="0.25">
      <c r="B35" s="8" t="s">
        <v>1</v>
      </c>
      <c r="C35">
        <f>D29</f>
        <v>4564</v>
      </c>
      <c r="D35">
        <f>F29</f>
        <v>4356</v>
      </c>
      <c r="E35">
        <f>H29</f>
        <v>4261</v>
      </c>
      <c r="F35">
        <f>J29</f>
        <v>4423</v>
      </c>
      <c r="G35">
        <f>L29</f>
        <v>4201</v>
      </c>
      <c r="H35">
        <f>N29</f>
        <v>4548</v>
      </c>
      <c r="I35">
        <f>P29</f>
        <v>4201</v>
      </c>
      <c r="J35">
        <f>R29</f>
        <v>4495</v>
      </c>
      <c r="K35">
        <f>T29</f>
        <v>4767</v>
      </c>
      <c r="L35">
        <f>V29</f>
        <v>4836</v>
      </c>
    </row>
  </sheetData>
  <mergeCells count="10">
    <mergeCell ref="O7:P7"/>
    <mergeCell ref="Q7:R7"/>
    <mergeCell ref="S7:T7"/>
    <mergeCell ref="U7:V7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X35"/>
  <sheetViews>
    <sheetView topLeftCell="N7" workbookViewId="0">
      <selection activeCell="W9" sqref="W9:W28"/>
    </sheetView>
  </sheetViews>
  <sheetFormatPr defaultRowHeight="15" x14ac:dyDescent="0.25"/>
  <cols>
    <col min="2" max="2" width="20" customWidth="1"/>
    <col min="3" max="16" width="9.140625" customWidth="1"/>
  </cols>
  <sheetData>
    <row r="6" spans="2:24" ht="47.25" x14ac:dyDescent="0.25">
      <c r="B6" s="23" t="s">
        <v>7</v>
      </c>
    </row>
    <row r="7" spans="2:24" x14ac:dyDescent="0.25">
      <c r="C7" s="45">
        <v>42339</v>
      </c>
      <c r="D7" s="46"/>
      <c r="E7" s="45">
        <v>42370</v>
      </c>
      <c r="F7" s="46"/>
      <c r="G7" s="45">
        <v>42401</v>
      </c>
      <c r="H7" s="46"/>
      <c r="I7" s="45">
        <v>42430</v>
      </c>
      <c r="J7" s="46"/>
      <c r="K7" s="45">
        <v>42461</v>
      </c>
      <c r="L7" s="46"/>
      <c r="M7" s="45">
        <v>42491</v>
      </c>
      <c r="N7" s="46"/>
      <c r="O7" s="45">
        <v>42522</v>
      </c>
      <c r="P7" s="46"/>
      <c r="Q7" s="45">
        <v>42552</v>
      </c>
      <c r="R7" s="46"/>
      <c r="S7" s="45">
        <v>42583</v>
      </c>
      <c r="T7" s="46"/>
      <c r="U7" s="45">
        <v>42614</v>
      </c>
      <c r="V7" s="46"/>
    </row>
    <row r="8" spans="2:24" x14ac:dyDescent="0.25">
      <c r="C8" s="10" t="s">
        <v>11</v>
      </c>
      <c r="D8" s="11" t="s">
        <v>12</v>
      </c>
      <c r="E8" s="10" t="s">
        <v>11</v>
      </c>
      <c r="F8" s="11" t="s">
        <v>12</v>
      </c>
      <c r="G8" s="10" t="s">
        <v>11</v>
      </c>
      <c r="H8" s="11" t="s">
        <v>12</v>
      </c>
      <c r="I8" s="10" t="s">
        <v>11</v>
      </c>
      <c r="J8" s="11" t="s">
        <v>12</v>
      </c>
      <c r="K8" s="10" t="s">
        <v>11</v>
      </c>
      <c r="L8" s="11" t="s">
        <v>12</v>
      </c>
      <c r="M8" s="10" t="s">
        <v>11</v>
      </c>
      <c r="N8" s="11" t="s">
        <v>12</v>
      </c>
      <c r="O8" s="10" t="s">
        <v>11</v>
      </c>
      <c r="P8" s="11" t="s">
        <v>12</v>
      </c>
      <c r="Q8" s="10" t="s">
        <v>11</v>
      </c>
      <c r="R8" s="11" t="s">
        <v>12</v>
      </c>
      <c r="S8" s="10" t="s">
        <v>11</v>
      </c>
      <c r="T8" s="11" t="s">
        <v>12</v>
      </c>
      <c r="U8" s="10" t="s">
        <v>11</v>
      </c>
      <c r="V8" s="11" t="s">
        <v>12</v>
      </c>
    </row>
    <row r="9" spans="2:24" x14ac:dyDescent="0.25">
      <c r="B9" s="12">
        <v>11010347</v>
      </c>
      <c r="C9" s="7"/>
      <c r="D9" s="7"/>
      <c r="E9" s="7"/>
      <c r="F9" s="7"/>
      <c r="G9" s="7"/>
      <c r="H9" s="7"/>
      <c r="I9" s="7"/>
      <c r="J9" s="7"/>
      <c r="K9" s="7">
        <v>1</v>
      </c>
      <c r="L9" s="7">
        <v>12</v>
      </c>
      <c r="M9" s="7">
        <v>1</v>
      </c>
      <c r="N9" s="7">
        <v>14</v>
      </c>
      <c r="O9" s="7"/>
      <c r="P9" s="7"/>
      <c r="Q9" s="7">
        <v>2</v>
      </c>
      <c r="R9" s="7">
        <v>28</v>
      </c>
      <c r="S9" s="7">
        <v>1</v>
      </c>
      <c r="T9" s="7">
        <v>15</v>
      </c>
      <c r="U9" s="7"/>
      <c r="V9" s="7"/>
      <c r="W9">
        <f>C9+E9+G9+I9+K9+M9+O9+Q9+S9+U9</f>
        <v>5</v>
      </c>
      <c r="X9">
        <f>D9+F9+H9+J9+L9+N9+P9+R9+T9+V9</f>
        <v>69</v>
      </c>
    </row>
    <row r="10" spans="2:24" x14ac:dyDescent="0.25">
      <c r="B10" s="5">
        <v>11010349</v>
      </c>
      <c r="C10" s="7">
        <v>3</v>
      </c>
      <c r="D10" s="7">
        <v>37</v>
      </c>
      <c r="E10" s="7">
        <v>2</v>
      </c>
      <c r="F10" s="7">
        <v>29</v>
      </c>
      <c r="G10" s="7">
        <v>1</v>
      </c>
      <c r="H10" s="7">
        <v>12</v>
      </c>
      <c r="I10" s="7">
        <v>3</v>
      </c>
      <c r="J10" s="7">
        <v>43</v>
      </c>
      <c r="K10" s="7"/>
      <c r="L10" s="7"/>
      <c r="M10" s="7">
        <v>2</v>
      </c>
      <c r="N10" s="7">
        <v>31</v>
      </c>
      <c r="O10" s="7">
        <v>5</v>
      </c>
      <c r="P10" s="7">
        <v>65</v>
      </c>
      <c r="Q10" s="7">
        <v>5</v>
      </c>
      <c r="R10" s="7">
        <v>4</v>
      </c>
      <c r="S10" s="7">
        <v>1</v>
      </c>
      <c r="T10" s="7">
        <v>14</v>
      </c>
      <c r="U10" s="7">
        <v>3</v>
      </c>
      <c r="V10" s="7">
        <v>41</v>
      </c>
      <c r="W10">
        <f t="shared" ref="W10:X28" si="0">C10+E10+G10+I10+K10+M10+O10+Q10+S10+U10</f>
        <v>25</v>
      </c>
      <c r="X10">
        <f t="shared" si="0"/>
        <v>276</v>
      </c>
    </row>
    <row r="11" spans="2:24" x14ac:dyDescent="0.25">
      <c r="B11" s="5">
        <v>11010350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>
        <f t="shared" si="0"/>
        <v>0</v>
      </c>
      <c r="X11">
        <f t="shared" si="0"/>
        <v>0</v>
      </c>
    </row>
    <row r="12" spans="2:24" x14ac:dyDescent="0.25">
      <c r="B12" s="5">
        <v>11010351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>
        <f t="shared" si="0"/>
        <v>0</v>
      </c>
      <c r="X12">
        <f t="shared" si="0"/>
        <v>0</v>
      </c>
    </row>
    <row r="13" spans="2:24" x14ac:dyDescent="0.25">
      <c r="B13" s="5">
        <v>11010352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>
        <f t="shared" si="0"/>
        <v>0</v>
      </c>
      <c r="X13">
        <f t="shared" si="0"/>
        <v>0</v>
      </c>
    </row>
    <row r="14" spans="2:24" x14ac:dyDescent="0.25">
      <c r="B14" s="5">
        <v>11010353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>
        <f t="shared" si="0"/>
        <v>0</v>
      </c>
      <c r="X14">
        <f t="shared" si="0"/>
        <v>0</v>
      </c>
    </row>
    <row r="15" spans="2:24" x14ac:dyDescent="0.25">
      <c r="B15" s="5">
        <v>11010354</v>
      </c>
      <c r="C15" s="7">
        <v>2</v>
      </c>
      <c r="D15" s="7">
        <v>23</v>
      </c>
      <c r="E15" s="7"/>
      <c r="F15" s="7"/>
      <c r="G15" s="7"/>
      <c r="H15" s="7"/>
      <c r="I15" s="7">
        <v>1</v>
      </c>
      <c r="J15" s="7">
        <v>13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>
        <f t="shared" si="0"/>
        <v>3</v>
      </c>
      <c r="X15">
        <f t="shared" si="0"/>
        <v>36</v>
      </c>
    </row>
    <row r="16" spans="2:24" x14ac:dyDescent="0.25">
      <c r="B16" s="5">
        <v>11010355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>
        <f t="shared" si="0"/>
        <v>0</v>
      </c>
      <c r="X16">
        <f t="shared" si="0"/>
        <v>0</v>
      </c>
    </row>
    <row r="17" spans="2:24" x14ac:dyDescent="0.25">
      <c r="B17" s="5">
        <v>11010356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>
        <f t="shared" si="0"/>
        <v>0</v>
      </c>
      <c r="X17">
        <f t="shared" si="0"/>
        <v>0</v>
      </c>
    </row>
    <row r="18" spans="2:24" x14ac:dyDescent="0.25">
      <c r="B18" s="5">
        <v>11010357</v>
      </c>
      <c r="C18" s="7">
        <v>20</v>
      </c>
      <c r="D18" s="7">
        <v>592</v>
      </c>
      <c r="E18" s="7">
        <v>18</v>
      </c>
      <c r="F18" s="7">
        <v>558</v>
      </c>
      <c r="G18" s="7">
        <v>19</v>
      </c>
      <c r="H18" s="7">
        <v>520</v>
      </c>
      <c r="I18" s="7">
        <v>17</v>
      </c>
      <c r="J18" s="7">
        <v>527</v>
      </c>
      <c r="K18" s="7">
        <v>18</v>
      </c>
      <c r="L18" s="7">
        <v>529</v>
      </c>
      <c r="M18" s="7">
        <v>19</v>
      </c>
      <c r="N18" s="7">
        <v>565</v>
      </c>
      <c r="O18" s="7">
        <v>18</v>
      </c>
      <c r="P18" s="7">
        <v>519</v>
      </c>
      <c r="Q18" s="7">
        <v>19</v>
      </c>
      <c r="R18" s="7">
        <v>562</v>
      </c>
      <c r="S18" s="7">
        <v>20</v>
      </c>
      <c r="T18" s="7">
        <v>594</v>
      </c>
      <c r="U18" s="7">
        <v>19</v>
      </c>
      <c r="V18" s="7">
        <v>544</v>
      </c>
      <c r="W18">
        <f t="shared" si="0"/>
        <v>187</v>
      </c>
      <c r="X18">
        <f t="shared" si="0"/>
        <v>5510</v>
      </c>
    </row>
    <row r="19" spans="2:24" x14ac:dyDescent="0.25">
      <c r="B19" s="5">
        <v>11010359</v>
      </c>
      <c r="C19" s="7">
        <v>113</v>
      </c>
      <c r="D19" s="7">
        <v>3458</v>
      </c>
      <c r="E19" s="7">
        <v>115</v>
      </c>
      <c r="F19" s="7">
        <v>3441</v>
      </c>
      <c r="G19" s="7">
        <v>111</v>
      </c>
      <c r="H19" s="7">
        <v>3202</v>
      </c>
      <c r="I19" s="7">
        <v>114</v>
      </c>
      <c r="J19" s="7">
        <v>3479</v>
      </c>
      <c r="K19" s="7">
        <v>113</v>
      </c>
      <c r="L19" s="7">
        <v>3373</v>
      </c>
      <c r="M19" s="7">
        <v>113</v>
      </c>
      <c r="N19" s="7">
        <v>3489</v>
      </c>
      <c r="O19" s="7">
        <v>117</v>
      </c>
      <c r="P19" s="7">
        <v>3345</v>
      </c>
      <c r="Q19" s="7">
        <v>119</v>
      </c>
      <c r="R19" s="7">
        <v>3581</v>
      </c>
      <c r="S19" s="7">
        <v>119</v>
      </c>
      <c r="T19" s="24">
        <v>3626</v>
      </c>
      <c r="U19" s="7">
        <v>119</v>
      </c>
      <c r="V19" s="7">
        <v>3469</v>
      </c>
      <c r="W19">
        <f t="shared" si="0"/>
        <v>1153</v>
      </c>
      <c r="X19">
        <f t="shared" si="0"/>
        <v>34463</v>
      </c>
    </row>
    <row r="20" spans="2:24" x14ac:dyDescent="0.25">
      <c r="B20" s="5">
        <v>11010360</v>
      </c>
      <c r="C20" s="7">
        <v>1</v>
      </c>
      <c r="D20" s="7">
        <v>31</v>
      </c>
      <c r="E20" s="7">
        <v>1</v>
      </c>
      <c r="F20" s="7">
        <v>31</v>
      </c>
      <c r="G20" s="7">
        <v>1</v>
      </c>
      <c r="H20" s="7">
        <v>29</v>
      </c>
      <c r="I20" s="7">
        <v>1</v>
      </c>
      <c r="J20" s="7">
        <v>31</v>
      </c>
      <c r="K20" s="7">
        <v>1</v>
      </c>
      <c r="L20" s="7">
        <v>30</v>
      </c>
      <c r="M20" s="7">
        <v>1</v>
      </c>
      <c r="N20" s="7">
        <v>31</v>
      </c>
      <c r="O20" s="7">
        <v>1</v>
      </c>
      <c r="P20" s="7">
        <v>30</v>
      </c>
      <c r="Q20" s="7">
        <v>1</v>
      </c>
      <c r="R20" s="7">
        <v>31</v>
      </c>
      <c r="S20" s="7">
        <v>1</v>
      </c>
      <c r="T20" s="7">
        <v>31</v>
      </c>
      <c r="U20" s="7">
        <v>1</v>
      </c>
      <c r="V20" s="7">
        <v>30</v>
      </c>
      <c r="W20">
        <f t="shared" si="0"/>
        <v>10</v>
      </c>
      <c r="X20">
        <f t="shared" si="0"/>
        <v>305</v>
      </c>
    </row>
    <row r="21" spans="2:24" x14ac:dyDescent="0.25">
      <c r="B21" s="5">
        <v>11010361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>
        <f t="shared" si="0"/>
        <v>0</v>
      </c>
      <c r="X21">
        <f t="shared" si="0"/>
        <v>0</v>
      </c>
    </row>
    <row r="22" spans="2:24" x14ac:dyDescent="0.25">
      <c r="B22" s="5">
        <v>11010362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>
        <f t="shared" si="0"/>
        <v>0</v>
      </c>
      <c r="X22">
        <f t="shared" si="0"/>
        <v>0</v>
      </c>
    </row>
    <row r="23" spans="2:24" x14ac:dyDescent="0.25">
      <c r="B23" s="5">
        <v>11010363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>
        <f t="shared" si="0"/>
        <v>0</v>
      </c>
      <c r="X23">
        <f t="shared" si="0"/>
        <v>0</v>
      </c>
    </row>
    <row r="24" spans="2:24" x14ac:dyDescent="0.25">
      <c r="B24" s="5">
        <v>11010364</v>
      </c>
      <c r="C24" s="7">
        <v>13</v>
      </c>
      <c r="D24" s="7">
        <v>365</v>
      </c>
      <c r="E24" s="7">
        <v>13</v>
      </c>
      <c r="F24" s="7">
        <v>379</v>
      </c>
      <c r="G24" s="7">
        <v>12</v>
      </c>
      <c r="H24" s="7">
        <v>348</v>
      </c>
      <c r="I24" s="7">
        <v>13</v>
      </c>
      <c r="J24" s="7">
        <v>395</v>
      </c>
      <c r="K24" s="7">
        <v>14</v>
      </c>
      <c r="L24" s="7">
        <v>414</v>
      </c>
      <c r="M24" s="7">
        <v>14</v>
      </c>
      <c r="N24" s="7">
        <v>408</v>
      </c>
      <c r="O24" s="7">
        <v>13</v>
      </c>
      <c r="P24" s="7">
        <v>390</v>
      </c>
      <c r="Q24" s="7">
        <v>13</v>
      </c>
      <c r="R24" s="7">
        <v>403</v>
      </c>
      <c r="S24" s="7">
        <v>13</v>
      </c>
      <c r="T24" s="7">
        <v>395</v>
      </c>
      <c r="U24" s="7">
        <v>12</v>
      </c>
      <c r="V24" s="7">
        <v>360</v>
      </c>
      <c r="W24">
        <f t="shared" si="0"/>
        <v>130</v>
      </c>
      <c r="X24">
        <f t="shared" si="0"/>
        <v>3857</v>
      </c>
    </row>
    <row r="25" spans="2:24" x14ac:dyDescent="0.25">
      <c r="B25" s="5">
        <v>11010365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>
        <f t="shared" si="0"/>
        <v>0</v>
      </c>
      <c r="X25">
        <f t="shared" si="0"/>
        <v>0</v>
      </c>
    </row>
    <row r="26" spans="2:24" x14ac:dyDescent="0.25">
      <c r="B26" s="5">
        <v>11010366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>
        <f t="shared" si="0"/>
        <v>0</v>
      </c>
      <c r="X26">
        <f t="shared" si="0"/>
        <v>0</v>
      </c>
    </row>
    <row r="27" spans="2:24" x14ac:dyDescent="0.25">
      <c r="B27" s="6">
        <v>16010382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>
        <f t="shared" si="0"/>
        <v>0</v>
      </c>
      <c r="X27">
        <f t="shared" si="0"/>
        <v>0</v>
      </c>
    </row>
    <row r="28" spans="2:24" x14ac:dyDescent="0.25">
      <c r="B28" s="6">
        <v>16010383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>
        <f t="shared" si="0"/>
        <v>0</v>
      </c>
      <c r="X28">
        <f t="shared" si="0"/>
        <v>0</v>
      </c>
    </row>
    <row r="29" spans="2:24" x14ac:dyDescent="0.25">
      <c r="B29" s="40" t="s">
        <v>17</v>
      </c>
      <c r="C29" s="7">
        <f>SUM(C10:C28)</f>
        <v>152</v>
      </c>
      <c r="D29" s="7">
        <f t="shared" ref="C29:J29" si="1">SUM(D10:D28)</f>
        <v>4506</v>
      </c>
      <c r="E29" s="7">
        <f t="shared" si="1"/>
        <v>149</v>
      </c>
      <c r="F29" s="7">
        <f t="shared" si="1"/>
        <v>4438</v>
      </c>
      <c r="G29" s="7">
        <f t="shared" si="1"/>
        <v>144</v>
      </c>
      <c r="H29" s="7">
        <f t="shared" si="1"/>
        <v>4111</v>
      </c>
      <c r="I29" s="7">
        <f t="shared" si="1"/>
        <v>149</v>
      </c>
      <c r="J29" s="7">
        <f t="shared" si="1"/>
        <v>4488</v>
      </c>
      <c r="K29" s="7">
        <f>SUM(K9:K28)</f>
        <v>147</v>
      </c>
      <c r="L29" s="7">
        <f>SUM(L9:L28)</f>
        <v>4358</v>
      </c>
      <c r="M29" s="7">
        <f>SUM(M9:M28)</f>
        <v>150</v>
      </c>
      <c r="N29" s="7">
        <f>SUM(N10:N28)</f>
        <v>4524</v>
      </c>
      <c r="O29" s="7">
        <f t="shared" ref="O29:V29" si="2">SUM(O9:O28)</f>
        <v>154</v>
      </c>
      <c r="P29" s="7">
        <f t="shared" si="2"/>
        <v>4349</v>
      </c>
      <c r="Q29" s="7">
        <f t="shared" si="2"/>
        <v>159</v>
      </c>
      <c r="R29" s="7">
        <f t="shared" si="2"/>
        <v>4609</v>
      </c>
      <c r="S29" s="7">
        <f t="shared" si="2"/>
        <v>155</v>
      </c>
      <c r="T29" s="7">
        <f t="shared" si="2"/>
        <v>4675</v>
      </c>
      <c r="U29" s="7">
        <f t="shared" si="2"/>
        <v>154</v>
      </c>
      <c r="V29" s="7">
        <f t="shared" si="2"/>
        <v>4444</v>
      </c>
    </row>
    <row r="33" spans="2:12" x14ac:dyDescent="0.25">
      <c r="C33" s="49">
        <v>42339</v>
      </c>
      <c r="D33" s="49">
        <v>42370</v>
      </c>
      <c r="E33" s="49">
        <v>42401</v>
      </c>
      <c r="F33" s="49">
        <v>42430</v>
      </c>
      <c r="G33" s="49">
        <v>42461</v>
      </c>
      <c r="H33" s="49">
        <v>42491</v>
      </c>
      <c r="I33" s="49">
        <v>42522</v>
      </c>
      <c r="J33" s="49">
        <v>42552</v>
      </c>
      <c r="K33" s="49">
        <v>42583</v>
      </c>
      <c r="L33" s="49">
        <v>42614</v>
      </c>
    </row>
    <row r="34" spans="2:12" ht="47.25" x14ac:dyDescent="0.25">
      <c r="B34" s="23" t="s">
        <v>7</v>
      </c>
      <c r="C34">
        <f>C29</f>
        <v>152</v>
      </c>
      <c r="D34">
        <f>E29</f>
        <v>149</v>
      </c>
      <c r="E34">
        <f>G29</f>
        <v>144</v>
      </c>
      <c r="F34">
        <f>I29</f>
        <v>149</v>
      </c>
      <c r="G34">
        <f>K29</f>
        <v>147</v>
      </c>
      <c r="H34">
        <f>M29</f>
        <v>150</v>
      </c>
      <c r="I34">
        <f>O29</f>
        <v>154</v>
      </c>
      <c r="J34">
        <f>Q29</f>
        <v>159</v>
      </c>
      <c r="K34">
        <f>S29</f>
        <v>155</v>
      </c>
      <c r="L34">
        <f>U29</f>
        <v>154</v>
      </c>
    </row>
    <row r="35" spans="2:12" ht="47.25" x14ac:dyDescent="0.25">
      <c r="B35" s="23" t="s">
        <v>7</v>
      </c>
      <c r="C35">
        <f>D29</f>
        <v>4506</v>
      </c>
      <c r="D35">
        <f>F29</f>
        <v>4438</v>
      </c>
      <c r="E35">
        <f>H29</f>
        <v>4111</v>
      </c>
      <c r="F35">
        <f>J29</f>
        <v>4488</v>
      </c>
      <c r="G35">
        <f>L29</f>
        <v>4358</v>
      </c>
      <c r="H35">
        <f>N29</f>
        <v>4524</v>
      </c>
      <c r="I35">
        <f>P29</f>
        <v>4349</v>
      </c>
      <c r="J35">
        <f>R29</f>
        <v>4609</v>
      </c>
      <c r="K35">
        <f>T29</f>
        <v>4675</v>
      </c>
      <c r="L35">
        <f>V29</f>
        <v>4444</v>
      </c>
    </row>
  </sheetData>
  <mergeCells count="10">
    <mergeCell ref="O7:P7"/>
    <mergeCell ref="Q7:R7"/>
    <mergeCell ref="S7:T7"/>
    <mergeCell ref="U7:V7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შემთ-კლინიკ-თვეების მიხედვით</vt:lpstr>
      <vt:lpstr>საწოლდღე-კლინიკ-თვეებ მიხედვით</vt:lpstr>
      <vt:lpstr>შემთხვევა-საწოლდღ</vt:lpstr>
      <vt:lpstr>Sheet4</vt:lpstr>
      <vt:lpstr>სურამი</vt:lpstr>
      <vt:lpstr>გლდანი</vt:lpstr>
      <vt:lpstr>ქუტირი</vt:lpstr>
      <vt:lpstr>ბათუმი</vt:lpstr>
      <vt:lpstr>ბედიანი</vt:lpstr>
      <vt:lpstr>რუსთავი</vt:lpstr>
      <vt:lpstr>ქუთაისი</vt:lpstr>
      <vt:lpstr>უნიმედკახეთი</vt:lpstr>
      <vt:lpstr>N5კლ</vt:lpstr>
      <vt:lpstr>ღუდუშაური</vt:lpstr>
      <vt:lpstr>სენაკი</vt:lpstr>
      <vt:lpstr>ქავთარაძე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sergo</dc:creator>
  <cp:lastModifiedBy>Ekaterine Adamia</cp:lastModifiedBy>
  <dcterms:created xsi:type="dcterms:W3CDTF">2016-10-18T17:41:06Z</dcterms:created>
  <dcterms:modified xsi:type="dcterms:W3CDTF">2016-11-09T14:09:23Z</dcterms:modified>
</cp:coreProperties>
</file>